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راهنما" sheetId="1" state="visible" r:id="rId3"/>
    <sheet name="قیمت‌گذاری" sheetId="2" state="visible" r:id="rId4"/>
    <sheet name="تبدیل حاشیه و افزایش" sheetId="3" state="visible" r:id="rId5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<sst xmlns="http://schemas.openxmlformats.org/spreadsheetml/2006/main" count="47" uniqueCount="43">
  <si>
    <t xml:space="preserve">سود، حاشیهٔ سود و قیمت‌گذاری</t>
  </si>
  <si>
    <t xml:space="preserve">فهرست ۵۰ کالا با سود، حاشیهٔ سود، درصد افزایش روی قیمت تمام‌شده و قیمت فروش لازم برای حاشیهٔ هدف؛ همراه با جدول تبدیل.</t>
  </si>
  <si>
    <t xml:space="preserve">روش استفاده</t>
  </si>
  <si>
    <t xml:space="preserve">1</t>
  </si>
  <si>
    <t xml:space="preserve">حاشیهٔ هدف باید کمتر از ۱۰۰٪ باشد. قیمت لازم رو به بالا گرد می‌شود تا حاشیه کمتر از هدف نشود.</t>
  </si>
  <si>
    <t xml:space="preserve">2</t>
  </si>
  <si>
    <t xml:space="preserve">قیمت تمام‌شده و قیمت فروش (بدون ارزش افزوده) هر کالا را وارد کنید.</t>
  </si>
  <si>
    <t xml:space="preserve">3</t>
  </si>
  <si>
    <t xml:space="preserve">ردیف زیان‌ده قرمز است. ورودی ناقص جمع‌ها را متوقف می‌کند؛ درصد با مخرج صفر «تعریف‌نشده» نمایش داده می‌شود.</t>
  </si>
  <si>
    <t xml:space="preserve">راهنمای رنگ‌ها</t>
  </si>
  <si>
    <t xml:space="preserve">خانه‌های سبز: ورودی؛ مقدار قابل تغییر</t>
  </si>
  <si>
    <t xml:space="preserve">خانه‌های خاکستری: نتیجه؛ با فرمول و قفل‌شده</t>
  </si>
  <si>
    <t xml:space="preserve">نسخهٔ آنلاین: محاسبهٔ سود و حاشیهٔ فروش</t>
  </si>
  <si>
    <t xml:space="preserve">آموزش: حاشیهٔ سود و درصد افزایش قیمت در اکسل</t>
  </si>
  <si>
    <t xml:space="preserve">ابزارهای رایگان دیگر: hrfinance.xyz/tools</t>
  </si>
  <si>
    <t xml:space="preserve">تاریخ‌های شمسی با ارقام فارسی یا انگلیسی و به شکل ۱۴۰۵/۰۸/۰۵ وارد می‌شوند.</t>
  </si>
  <si>
    <t xml:space="preserve">سود و حاشیهٔ فروش</t>
  </si>
  <si>
    <t xml:space="preserve">نمونه با دادهٔ ساختگی؛ خانه‌های سبز را تغییر دهید.</t>
  </si>
  <si>
    <t xml:space="preserve">حاشیهٔ سود هدف</t>
  </si>
  <si>
    <t xml:space="preserve">ردیف</t>
  </si>
  <si>
    <t xml:space="preserve">کالا</t>
  </si>
  <si>
    <t xml:space="preserve">قیمت تمام‌شده</t>
  </si>
  <si>
    <t xml:space="preserve">قیمت فروش</t>
  </si>
  <si>
    <t xml:space="preserve">سود</t>
  </si>
  <si>
    <t xml:space="preserve">حاشیهٔ سود</t>
  </si>
  <si>
    <t xml:space="preserve">درصد افزایش</t>
  </si>
  <si>
    <t xml:space="preserve">قیمت لازم برای حاشیهٔ هدف</t>
  </si>
  <si>
    <t xml:space="preserve">کاغذ A4 بستهٔ ۵۰۰ برگی</t>
  </si>
  <si>
    <t xml:space="preserve">کارتریج چاپگر لیزری</t>
  </si>
  <si>
    <t xml:space="preserve">ماشین‌حساب رومیزی</t>
  </si>
  <si>
    <t xml:space="preserve">کلاسور اداری</t>
  </si>
  <si>
    <t xml:space="preserve">دفتر حسابداری ۲۰۰ برگ</t>
  </si>
  <si>
    <t xml:space="preserve">مهر و استامپ</t>
  </si>
  <si>
    <t xml:space="preserve">زونکن بایگانی</t>
  </si>
  <si>
    <t xml:space="preserve">خودکار (بستهٔ ۵۰ عددی)</t>
  </si>
  <si>
    <t xml:space="preserve">جمع</t>
  </si>
  <si>
    <t xml:space="preserve">حاشیهٔ کل از جمع سود ÷ جمع فروش محاسبه می‌شود، نه میانگین درصدها.</t>
  </si>
  <si>
    <t xml:space="preserve">تهیه‌شده در hrfinance.xyz</t>
  </si>
  <si>
    <t xml:space="preserve">تبدیل حاشیهٔ سود و درصد افزایش</t>
  </si>
  <si>
    <t xml:space="preserve">خانه‌های سبز را تغییر دهید.</t>
  </si>
  <si>
    <t xml:space="preserve">درصد افزایش روی قیمت تمام‌شده</t>
  </si>
  <si>
    <t xml:space="preserve">حاشیهٔ سود معادل</t>
  </si>
  <si>
    <t xml:space="preserve">درصد افزایش معادل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</si>
</sst>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#,##0;[RED]\-#,##0"/>
    <numFmt numFmtId="167" formatCode="0.00%"/>
  </numFmts>
  <fonts count="13">
    <font>
      <sz val="10"/>
      <name val="Tahoma"/>
      <family val="2"/>
      <charset val="1"/>
    </font>
    <font>
      <sz val="10"/>
      <name val="Tahoma"/>
      <family val="0"/>
    </font>
    <font>
      <sz val="10"/>
      <name val="Tahoma"/>
      <family val="0"/>
    </font>
    <font>
      <sz val="10"/>
      <name val="Tahoma"/>
      <family val="0"/>
    </font>
    <font>
      <b val="true"/>
      <sz val="15"/>
      <color rgb="FF0F2A4A"/>
      <name val="Tahoma"/>
      <family val="2"/>
      <charset val="1"/>
    </font>
    <font>
      <sz val="10"/>
      <name val="Tahoma"/>
      <family val="2"/>
      <charset val="1"/>
    </font>
    <font>
      <b val="true"/>
      <sz val="10"/>
      <name val="Tahoma"/>
      <family val="2"/>
      <charset val="1"/>
    </font>
    <font>
      <b val="true"/>
      <sz val="10"/>
      <name val="Tahoma"/>
      <family val="0"/>
      <charset val="1"/>
    </font>
    <font>
      <u val="single"/>
      <sz val="9"/>
      <color rgb="FF1D6FD1"/>
      <name val="Tahoma"/>
      <family val="2"/>
      <charset val="1"/>
    </font>
    <font>
      <sz val="9"/>
      <color rgb="FF64748B"/>
      <name val="Tahoma"/>
      <family val="2"/>
      <charset val="1"/>
    </font>
    <font>
      <b val="true"/>
      <sz val="10"/>
      <color rgb="FFFFFFFF"/>
      <name val="Tahoma"/>
      <family val="2"/>
      <charset val="1"/>
    </font>
    <font>
      <sz val="10"/>
      <name val="Tahoma"/>
      <family val="0"/>
      <charset val="1"/>
    </font>
    <font>
      <b val="true"/>
      <sz val="11"/>
      <color rgb="FF0F2A4A"/>
      <name val="Tahom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6F6EF"/>
        <bgColor rgb="FFEEF2F7"/>
      </patternFill>
    </fill>
    <fill>
      <patternFill patternType="solid">
        <fgColor rgb="FFEEF2F7"/>
        <bgColor rgb="FFE6F6EF"/>
      </patternFill>
    </fill>
    <fill>
      <patternFill patternType="solid">
        <fgColor rgb="FFF8FAFC"/>
        <bgColor rgb="FFFFFFFF"/>
      </patternFill>
    </fill>
    <fill>
      <patternFill patternType="solid">
        <fgColor rgb="FF0F2A4A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6" fontId="11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Tahoma"/>
        <charset val="1"/>
        <family val="0"/>
        <b val="1"/>
        <color rgb="FFC0262D"/>
      </font>
    </dxf>
    <dxf>
      <font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0262D"/>
      <rgbColor rgb="FFF8FAFC"/>
      <rgbColor rgb="FFE6F6EF"/>
      <rgbColor rgb="FF660066"/>
      <rgbColor rgb="FFFF8080"/>
      <rgbColor rgb="FF1D6FD1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7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F2A4A"/>
      <rgbColor rgb="FF339966"/>
      <rgbColor rgb="FF003300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hrfinance.xyz/tools/profit-margin/" TargetMode="External"/><Relationship Id="rId2" Type="http://schemas.openxmlformats.org/officeDocument/2006/relationships/hyperlink" Target="https://hrfinance.xyz/blog/profit-margin-excel/" TargetMode="External"/><Relationship Id="rId3" Type="http://schemas.openxmlformats.org/officeDocument/2006/relationships/hyperlink" Target="https://hrfinance.xyz/tools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hrfinance.xyz/tools/profit-margin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hrfinance.xyz/tools/profit-margin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C08A"/>
    <pageSetUpPr fitToPage="true"/>
  </sheetPr>
  <dimension ref="A1:B17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92"/>
  </cols>
  <sheetData>
    <row r="1" customFormat="false" ht="31.5" hidden="false" customHeight="true" outlineLevel="0" collapsed="false">
      <c r="B1" s="2" t="s">
        <v>0</v>
      </c>
    </row>
    <row r="2" customFormat="false" ht="48" hidden="false" customHeight="true" outlineLevel="0" collapsed="false">
      <c r="B2" s="3" t="s">
        <v>1</v>
      </c>
    </row>
    <row r="4" customFormat="false" ht="15" hidden="false" customHeight="true" outlineLevel="0" collapsed="false">
      <c r="B4" s="4" t="s">
        <v>2</v>
      </c>
    </row>
    <row r="5" customFormat="false" ht="43.5" hidden="false" customHeight="true" outlineLevel="0" collapsed="false">
      <c r="A5" s="5" t="s">
        <v>3</v>
      </c>
      <c r="B5" s="3" t="s">
        <v>4</v>
      </c>
    </row>
    <row r="6" customFormat="false" ht="30" hidden="false" customHeight="true" outlineLevel="0" collapsed="false">
      <c r="A6" s="5" t="s">
        <v>5</v>
      </c>
      <c r="B6" s="3" t="s">
        <v>6</v>
      </c>
    </row>
    <row r="7" customFormat="false" ht="43.5" hidden="false" customHeight="true" outlineLevel="0" collapsed="false">
      <c r="A7" s="5" t="s">
        <v>7</v>
      </c>
      <c r="B7" s="3" t="s">
        <v>8</v>
      </c>
    </row>
    <row r="9" customFormat="false" ht="15" hidden="false" customHeight="true" outlineLevel="0" collapsed="false">
      <c r="B9" s="4" t="s">
        <v>9</v>
      </c>
    </row>
    <row r="10" customFormat="false" ht="15" hidden="false" customHeight="true" outlineLevel="0" collapsed="false">
      <c r="B10" s="6" t="s">
        <v>10</v>
      </c>
    </row>
    <row r="11" customFormat="false" ht="15" hidden="false" customHeight="true" outlineLevel="0" collapsed="false">
      <c r="B11" s="7" t="s">
        <v>11</v>
      </c>
    </row>
    <row r="13" customFormat="false" ht="15" hidden="false" customHeight="true" outlineLevel="0" collapsed="false">
      <c r="B13" s="8" t="s">
        <v>12</v>
      </c>
    </row>
    <row r="14" customFormat="false" ht="15" hidden="false" customHeight="true" outlineLevel="0" collapsed="false">
      <c r="B14" s="8" t="s">
        <v>13</v>
      </c>
    </row>
    <row r="15" customFormat="false" ht="15" hidden="false" customHeight="true" outlineLevel="0" collapsed="false">
      <c r="B15" s="8" t="s">
        <v>14</v>
      </c>
    </row>
    <row r="17" customFormat="false" ht="15" hidden="false" customHeight="true" outlineLevel="0" collapsed="false">
      <c r="B17" s="9" t="s">
        <v>15</v>
      </c>
    </row>
  </sheetData>
  <sheetProtection sheet="true" formatColumns="false" formatRows="false"/>
  <hyperlinks>
    <hyperlink ref="B13" r:id="rId1" display="نسخهٔ آنلاین: محاسبهٔ سود و حاشیهٔ فروش"/>
    <hyperlink ref="B14" r:id="rId2" display="آموزش: حاشیهٔ سود و درصد افزایش قیمت در اکسل"/>
    <hyperlink ref="B15" r:id="rId3" display="ابزارهای رایگان دیگر: hrfinance.xyz/tools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A"/>
    <pageSetUpPr fitToPage="true"/>
  </sheetPr>
  <dimension ref="A1:H61"/>
  <sheetViews>
    <sheetView showFormulas="false" showGridLines="false" showRowColHeaders="true" showZeros="true" rightToLeft="true" tabSelected="true" showOutlineSymbols="true" defaultGridColor="true" view="normal" topLeftCell="A1" colorId="64" zoomScale="110" zoomScaleNormal="11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28"/>
    <col collapsed="false" customWidth="true" hidden="false" outlineLevel="0" max="4" min="3" style="1" width="16"/>
    <col collapsed="false" customWidth="true" hidden="false" outlineLevel="0" max="5" min="5" style="1" width="15"/>
    <col collapsed="false" customWidth="true" hidden="false" outlineLevel="0" max="7" min="6" style="1" width="11"/>
    <col collapsed="false" customWidth="true" hidden="false" outlineLevel="0" max="8" min="8" style="1" width="30"/>
  </cols>
  <sheetData>
    <row r="1" customFormat="false" ht="30" hidden="false" customHeight="true" outlineLevel="0" collapsed="false">
      <c r="A1" s="10" t="s">
        <v>16</v>
      </c>
      <c r="B1" s="10"/>
      <c r="C1" s="10"/>
      <c r="D1" s="10"/>
      <c r="E1" s="10"/>
      <c r="F1" s="10"/>
      <c r="G1" s="10"/>
      <c r="H1" s="10"/>
    </row>
    <row r="2" customFormat="false" ht="15" hidden="false" customHeight="true" outlineLevel="0" collapsed="false">
      <c r="A2" s="11" t="s">
        <v>17</v>
      </c>
      <c r="B2" s="11"/>
      <c r="C2" s="11"/>
      <c r="D2" s="11"/>
      <c r="E2" s="11"/>
      <c r="F2" s="11"/>
      <c r="G2" s="11"/>
      <c r="H2" s="11"/>
    </row>
    <row r="4" customFormat="false" ht="15" hidden="false" customHeight="true" outlineLevel="0" collapsed="false">
      <c r="B4" s="12" t="s">
        <v>18</v>
      </c>
      <c r="C4" s="13" t="n">
        <v>0.2</v>
      </c>
    </row>
    <row r="6" customFormat="false" ht="30" hidden="false" customHeight="true" outlineLevel="0" collapsed="false">
      <c r="A6" s="14" t="s">
        <v>19</v>
      </c>
      <c r="B6" s="14" t="s">
        <v>20</v>
      </c>
      <c r="C6" s="14" t="s">
        <v>21</v>
      </c>
      <c r="D6" s="14" t="s">
        <v>22</v>
      </c>
      <c r="E6" s="14" t="s">
        <v>23</v>
      </c>
      <c r="F6" s="14" t="s">
        <v>24</v>
      </c>
      <c r="G6" s="14" t="s">
        <v>25</v>
      </c>
      <c r="H6" s="14" t="s">
        <v>26</v>
      </c>
    </row>
    <row r="7" customFormat="false" ht="15" hidden="false" customHeight="true" outlineLevel="0" collapsed="false">
      <c r="A7" s="15" t="n">
        <v>1</v>
      </c>
      <c r="B7" s="16" t="s">
        <v>27</v>
      </c>
      <c r="C7" s="17" t="n">
        <v>2000000</v>
      </c>
      <c r="D7" s="17" t="n">
        <v>2450000</v>
      </c>
      <c r="E7" s="18" t="n">
        <f aca="false">IF(COUNTA(B7:D7)=0,"",IF(OR(LEN(C7&amp;"")=0,LEN(D7&amp;"")=0),"ورودی ناقص",IF(AND(IF(ISNUMBER(C7),AND(C7&gt;=0,C7&lt;=999999999999999,C7=INT(C7)),FALSE()),IF(ISNUMBER(D7),AND(D7&gt;=0,D7&lt;=999999999999999,D7=INT(D7)),FALSE())),D7-C7,"قیمت نامعتبر")))</f>
        <v>450000</v>
      </c>
      <c r="F7" s="19" t="n">
        <f aca="false">IF(LEN(E7&amp;"")=0,"",IF(NOT(ISNUMBER(E7)),E7,IF(D7=0,"تعریف‌نشده",E7/D7)))</f>
        <v>0.183673469387755</v>
      </c>
      <c r="G7" s="19" t="n">
        <f aca="false">IF(LEN(E7&amp;"")=0,"",IF(NOT(ISNUMBER(E7)),E7,IF(C7=0,"تعریف‌نشده",E7/C7)))</f>
        <v>0.225</v>
      </c>
      <c r="H7" s="18" t="n">
        <f aca="false">IF(LEN(C7&amp;"")=0,"",IF(NOT(IF(ISNUMBER(C7),AND(C7&gt;=0,C7&lt;=999999999999999,C7=INT(C7)),FALSE())),"قیمت نامعتبر",IF(NOT(ISNUMBER($C$4)),"حاشیه هدف نامعتبر",IF($C$4&gt;=1,"حاشیه هدف نامعتبر",ROUNDUP(C7/(1-$C$4),0)))))</f>
        <v>2500000</v>
      </c>
    </row>
    <row r="8" customFormat="false" ht="15" hidden="false" customHeight="true" outlineLevel="0" collapsed="false">
      <c r="A8" s="15" t="n">
        <v>2</v>
      </c>
      <c r="B8" s="16" t="s">
        <v>28</v>
      </c>
      <c r="C8" s="17" t="n">
        <v>14800000</v>
      </c>
      <c r="D8" s="17" t="n">
        <v>18500000</v>
      </c>
      <c r="E8" s="18" t="n">
        <f aca="false">IF(COUNTA(B8:D8)=0,"",IF(OR(LEN(C8&amp;"")=0,LEN(D8&amp;"")=0),"ورودی ناقص",IF(AND(IF(ISNUMBER(C8),AND(C8&gt;=0,C8&lt;=999999999999999,C8=INT(C8)),FALSE()),IF(ISNUMBER(D8),AND(D8&gt;=0,D8&lt;=999999999999999,D8=INT(D8)),FALSE())),D8-C8,"قیمت نامعتبر")))</f>
        <v>3700000</v>
      </c>
      <c r="F8" s="19" t="n">
        <f aca="false">IF(LEN(E8&amp;"")=0,"",IF(NOT(ISNUMBER(E8)),E8,IF(D8=0,"تعریف‌نشده",E8/D8)))</f>
        <v>0.2</v>
      </c>
      <c r="G8" s="19" t="n">
        <f aca="false">IF(LEN(E8&amp;"")=0,"",IF(NOT(ISNUMBER(E8)),E8,IF(C8=0,"تعریف‌نشده",E8/C8)))</f>
        <v>0.25</v>
      </c>
      <c r="H8" s="18" t="n">
        <f aca="false">IF(LEN(C8&amp;"")=0,"",IF(NOT(IF(ISNUMBER(C8),AND(C8&gt;=0,C8&lt;=999999999999999,C8=INT(C8)),FALSE())),"قیمت نامعتبر",IF(NOT(ISNUMBER($C$4)),"حاشیه هدف نامعتبر",IF($C$4&gt;=1,"حاشیه هدف نامعتبر",ROUNDUP(C8/(1-$C$4),0)))))</f>
        <v>18500000</v>
      </c>
    </row>
    <row r="9" customFormat="false" ht="15" hidden="false" customHeight="true" outlineLevel="0" collapsed="false">
      <c r="A9" s="15" t="n">
        <v>3</v>
      </c>
      <c r="B9" s="16" t="s">
        <v>29</v>
      </c>
      <c r="C9" s="17" t="n">
        <v>1900000</v>
      </c>
      <c r="D9" s="17" t="n">
        <v>2300000</v>
      </c>
      <c r="E9" s="18" t="n">
        <f aca="false">IF(COUNTA(B9:D9)=0,"",IF(OR(LEN(C9&amp;"")=0,LEN(D9&amp;"")=0),"ورودی ناقص",IF(AND(IF(ISNUMBER(C9),AND(C9&gt;=0,C9&lt;=999999999999999,C9=INT(C9)),FALSE()),IF(ISNUMBER(D9),AND(D9&gt;=0,D9&lt;=999999999999999,D9=INT(D9)),FALSE())),D9-C9,"قیمت نامعتبر")))</f>
        <v>400000</v>
      </c>
      <c r="F9" s="19" t="n">
        <f aca="false">IF(LEN(E9&amp;"")=0,"",IF(NOT(ISNUMBER(E9)),E9,IF(D9=0,"تعریف‌نشده",E9/D9)))</f>
        <v>0.173913043478261</v>
      </c>
      <c r="G9" s="19" t="n">
        <f aca="false">IF(LEN(E9&amp;"")=0,"",IF(NOT(ISNUMBER(E9)),E9,IF(C9=0,"تعریف‌نشده",E9/C9)))</f>
        <v>0.210526315789474</v>
      </c>
      <c r="H9" s="18" t="n">
        <f aca="false">IF(LEN(C9&amp;"")=0,"",IF(NOT(IF(ISNUMBER(C9),AND(C9&gt;=0,C9&lt;=999999999999999,C9=INT(C9)),FALSE())),"قیمت نامعتبر",IF(NOT(ISNUMBER($C$4)),"حاشیه هدف نامعتبر",IF($C$4&gt;=1,"حاشیه هدف نامعتبر",ROUNDUP(C9/(1-$C$4),0)))))</f>
        <v>2375000</v>
      </c>
    </row>
    <row r="10" customFormat="false" ht="15" hidden="false" customHeight="true" outlineLevel="0" collapsed="false">
      <c r="A10" s="15" t="n">
        <v>4</v>
      </c>
      <c r="B10" s="16" t="s">
        <v>30</v>
      </c>
      <c r="C10" s="17" t="n">
        <v>380000</v>
      </c>
      <c r="D10" s="17" t="n">
        <v>520000</v>
      </c>
      <c r="E10" s="18" t="n">
        <f aca="false">IF(COUNTA(B10:D10)=0,"",IF(OR(LEN(C10&amp;"")=0,LEN(D10&amp;"")=0),"ورودی ناقص",IF(AND(IF(ISNUMBER(C10),AND(C10&gt;=0,C10&lt;=999999999999999,C10=INT(C10)),FALSE()),IF(ISNUMBER(D10),AND(D10&gt;=0,D10&lt;=999999999999999,D10=INT(D10)),FALSE())),D10-C10,"قیمت نامعتبر")))</f>
        <v>140000</v>
      </c>
      <c r="F10" s="19" t="n">
        <f aca="false">IF(LEN(E10&amp;"")=0,"",IF(NOT(ISNUMBER(E10)),E10,IF(D10=0,"تعریف‌نشده",E10/D10)))</f>
        <v>0.269230769230769</v>
      </c>
      <c r="G10" s="19" t="n">
        <f aca="false">IF(LEN(E10&amp;"")=0,"",IF(NOT(ISNUMBER(E10)),E10,IF(C10=0,"تعریف‌نشده",E10/C10)))</f>
        <v>0.368421052631579</v>
      </c>
      <c r="H10" s="18" t="n">
        <f aca="false">IF(LEN(C10&amp;"")=0,"",IF(NOT(IF(ISNUMBER(C10),AND(C10&gt;=0,C10&lt;=999999999999999,C10=INT(C10)),FALSE())),"قیمت نامعتبر",IF(NOT(ISNUMBER($C$4)),"حاشیه هدف نامعتبر",IF($C$4&gt;=1,"حاشیه هدف نامعتبر",ROUNDUP(C10/(1-$C$4),0)))))</f>
        <v>475000</v>
      </c>
    </row>
    <row r="11" customFormat="false" ht="15" hidden="false" customHeight="true" outlineLevel="0" collapsed="false">
      <c r="A11" s="15" t="n">
        <v>5</v>
      </c>
      <c r="B11" s="16" t="s">
        <v>31</v>
      </c>
      <c r="C11" s="17" t="n">
        <v>610000</v>
      </c>
      <c r="D11" s="17" t="n">
        <v>690000</v>
      </c>
      <c r="E11" s="18" t="n">
        <f aca="false">IF(COUNTA(B11:D11)=0,"",IF(OR(LEN(C11&amp;"")=0,LEN(D11&amp;"")=0),"ورودی ناقص",IF(AND(IF(ISNUMBER(C11),AND(C11&gt;=0,C11&lt;=999999999999999,C11=INT(C11)),FALSE()),IF(ISNUMBER(D11),AND(D11&gt;=0,D11&lt;=999999999999999,D11=INT(D11)),FALSE())),D11-C11,"قیمت نامعتبر")))</f>
        <v>80000</v>
      </c>
      <c r="F11" s="19" t="n">
        <f aca="false">IF(LEN(E11&amp;"")=0,"",IF(NOT(ISNUMBER(E11)),E11,IF(D11=0,"تعریف‌نشده",E11/D11)))</f>
        <v>0.115942028985507</v>
      </c>
      <c r="G11" s="19" t="n">
        <f aca="false">IF(LEN(E11&amp;"")=0,"",IF(NOT(ISNUMBER(E11)),E11,IF(C11=0,"تعریف‌نشده",E11/C11)))</f>
        <v>0.131147540983607</v>
      </c>
      <c r="H11" s="18" t="n">
        <f aca="false">IF(LEN(C11&amp;"")=0,"",IF(NOT(IF(ISNUMBER(C11),AND(C11&gt;=0,C11&lt;=999999999999999,C11=INT(C11)),FALSE())),"قیمت نامعتبر",IF(NOT(ISNUMBER($C$4)),"حاشیه هدف نامعتبر",IF($C$4&gt;=1,"حاشیه هدف نامعتبر",ROUNDUP(C11/(1-$C$4),0)))))</f>
        <v>762500</v>
      </c>
    </row>
    <row r="12" customFormat="false" ht="15" hidden="false" customHeight="true" outlineLevel="0" collapsed="false">
      <c r="A12" s="15" t="n">
        <v>6</v>
      </c>
      <c r="B12" s="16" t="s">
        <v>32</v>
      </c>
      <c r="C12" s="17" t="n">
        <v>450000</v>
      </c>
      <c r="D12" s="17" t="n">
        <v>420000</v>
      </c>
      <c r="E12" s="18" t="n">
        <f aca="false">IF(COUNTA(B12:D12)=0,"",IF(OR(LEN(C12&amp;"")=0,LEN(D12&amp;"")=0),"ورودی ناقص",IF(AND(IF(ISNUMBER(C12),AND(C12&gt;=0,C12&lt;=999999999999999,C12=INT(C12)),FALSE()),IF(ISNUMBER(D12),AND(D12&gt;=0,D12&lt;=999999999999999,D12=INT(D12)),FALSE())),D12-C12,"قیمت نامعتبر")))</f>
        <v>-30000</v>
      </c>
      <c r="F12" s="19" t="n">
        <f aca="false">IF(LEN(E12&amp;"")=0,"",IF(NOT(ISNUMBER(E12)),E12,IF(D12=0,"تعریف‌نشده",E12/D12)))</f>
        <v>-0.0714285714285714</v>
      </c>
      <c r="G12" s="19" t="n">
        <f aca="false">IF(LEN(E12&amp;"")=0,"",IF(NOT(ISNUMBER(E12)),E12,IF(C12=0,"تعریف‌نشده",E12/C12)))</f>
        <v>-0.0666666666666667</v>
      </c>
      <c r="H12" s="18" t="n">
        <f aca="false">IF(LEN(C12&amp;"")=0,"",IF(NOT(IF(ISNUMBER(C12),AND(C12&gt;=0,C12&lt;=999999999999999,C12=INT(C12)),FALSE())),"قیمت نامعتبر",IF(NOT(ISNUMBER($C$4)),"حاشیه هدف نامعتبر",IF($C$4&gt;=1,"حاشیه هدف نامعتبر",ROUNDUP(C12/(1-$C$4),0)))))</f>
        <v>562500</v>
      </c>
    </row>
    <row r="13" customFormat="false" ht="15" hidden="false" customHeight="true" outlineLevel="0" collapsed="false">
      <c r="A13" s="15" t="n">
        <v>7</v>
      </c>
      <c r="B13" s="16" t="s">
        <v>33</v>
      </c>
      <c r="C13" s="17" t="n">
        <v>290000</v>
      </c>
      <c r="D13" s="17" t="n">
        <v>390000</v>
      </c>
      <c r="E13" s="18" t="n">
        <f aca="false">IF(COUNTA(B13:D13)=0,"",IF(OR(LEN(C13&amp;"")=0,LEN(D13&amp;"")=0),"ورودی ناقص",IF(AND(IF(ISNUMBER(C13),AND(C13&gt;=0,C13&lt;=999999999999999,C13=INT(C13)),FALSE()),IF(ISNUMBER(D13),AND(D13&gt;=0,D13&lt;=999999999999999,D13=INT(D13)),FALSE())),D13-C13,"قیمت نامعتبر")))</f>
        <v>100000</v>
      </c>
      <c r="F13" s="19" t="n">
        <f aca="false">IF(LEN(E13&amp;"")=0,"",IF(NOT(ISNUMBER(E13)),E13,IF(D13=0,"تعریف‌نشده",E13/D13)))</f>
        <v>0.256410256410256</v>
      </c>
      <c r="G13" s="19" t="n">
        <f aca="false">IF(LEN(E13&amp;"")=0,"",IF(NOT(ISNUMBER(E13)),E13,IF(C13=0,"تعریف‌نشده",E13/C13)))</f>
        <v>0.344827586206897</v>
      </c>
      <c r="H13" s="18" t="n">
        <f aca="false">IF(LEN(C13&amp;"")=0,"",IF(NOT(IF(ISNUMBER(C13),AND(C13&gt;=0,C13&lt;=999999999999999,C13=INT(C13)),FALSE())),"قیمت نامعتبر",IF(NOT(ISNUMBER($C$4)),"حاشیه هدف نامعتبر",IF($C$4&gt;=1,"حاشیه هدف نامعتبر",ROUNDUP(C13/(1-$C$4),0)))))</f>
        <v>362500</v>
      </c>
    </row>
    <row r="14" customFormat="false" ht="15" hidden="false" customHeight="true" outlineLevel="0" collapsed="false">
      <c r="A14" s="15" t="n">
        <v>8</v>
      </c>
      <c r="B14" s="16" t="s">
        <v>34</v>
      </c>
      <c r="C14" s="17" t="n">
        <v>1250000</v>
      </c>
      <c r="D14" s="17" t="n">
        <v>1600000</v>
      </c>
      <c r="E14" s="18" t="n">
        <f aca="false">IF(COUNTA(B14:D14)=0,"",IF(OR(LEN(C14&amp;"")=0,LEN(D14&amp;"")=0),"ورودی ناقص",IF(AND(IF(ISNUMBER(C14),AND(C14&gt;=0,C14&lt;=999999999999999,C14=INT(C14)),FALSE()),IF(ISNUMBER(D14),AND(D14&gt;=0,D14&lt;=999999999999999,D14=INT(D14)),FALSE())),D14-C14,"قیمت نامعتبر")))</f>
        <v>350000</v>
      </c>
      <c r="F14" s="19" t="n">
        <f aca="false">IF(LEN(E14&amp;"")=0,"",IF(NOT(ISNUMBER(E14)),E14,IF(D14=0,"تعریف‌نشده",E14/D14)))</f>
        <v>0.21875</v>
      </c>
      <c r="G14" s="19" t="n">
        <f aca="false">IF(LEN(E14&amp;"")=0,"",IF(NOT(ISNUMBER(E14)),E14,IF(C14=0,"تعریف‌نشده",E14/C14)))</f>
        <v>0.28</v>
      </c>
      <c r="H14" s="18" t="n">
        <f aca="false">IF(LEN(C14&amp;"")=0,"",IF(NOT(IF(ISNUMBER(C14),AND(C14&gt;=0,C14&lt;=999999999999999,C14=INT(C14)),FALSE())),"قیمت نامعتبر",IF(NOT(ISNUMBER($C$4)),"حاشیه هدف نامعتبر",IF($C$4&gt;=1,"حاشیه هدف نامعتبر",ROUNDUP(C14/(1-$C$4),0)))))</f>
        <v>1562500</v>
      </c>
    </row>
    <row r="15" customFormat="false" ht="15" hidden="false" customHeight="true" outlineLevel="0" collapsed="false">
      <c r="A15" s="15" t="n">
        <v>9</v>
      </c>
      <c r="B15" s="16"/>
      <c r="C15" s="17"/>
      <c r="D15" s="17"/>
      <c r="E15" s="18" t="str">
        <f aca="false">IF(COUNTA(B15:D15)=0,"",IF(OR(LEN(C15&amp;"")=0,LEN(D15&amp;"")=0),"ورودی ناقص",IF(AND(IF(ISNUMBER(C15),AND(C15&gt;=0,C15&lt;=999999999999999,C15=INT(C15)),FALSE()),IF(ISNUMBER(D15),AND(D15&gt;=0,D15&lt;=999999999999999,D15=INT(D15)),FALSE())),D15-C15,"قیمت نامعتبر")))</f>
        <v/>
      </c>
      <c r="F15" s="19" t="str">
        <f aca="false">IF(LEN(E15&amp;"")=0,"",IF(NOT(ISNUMBER(E15)),E15,IF(D15=0,"تعریف‌نشده",E15/D15)))</f>
        <v/>
      </c>
      <c r="G15" s="19" t="str">
        <f aca="false">IF(LEN(E15&amp;"")=0,"",IF(NOT(ISNUMBER(E15)),E15,IF(C15=0,"تعریف‌نشده",E15/C15)))</f>
        <v/>
      </c>
      <c r="H15" s="18" t="str">
        <f aca="false">IF(LEN(C15&amp;"")=0,"",IF(NOT(IF(ISNUMBER(C15),AND(C15&gt;=0,C15&lt;=999999999999999,C15=INT(C15)),FALSE())),"قیمت نامعتبر",IF(NOT(ISNUMBER($C$4)),"حاشیه هدف نامعتبر",IF($C$4&gt;=1,"حاشیه هدف نامعتبر",ROUNDUP(C15/(1-$C$4),0)))))</f>
        <v/>
      </c>
    </row>
    <row r="16" customFormat="false" ht="15" hidden="false" customHeight="true" outlineLevel="0" collapsed="false">
      <c r="A16" s="15" t="n">
        <v>10</v>
      </c>
      <c r="B16" s="16"/>
      <c r="C16" s="17"/>
      <c r="D16" s="17"/>
      <c r="E16" s="18" t="str">
        <f aca="false">IF(COUNTA(B16:D16)=0,"",IF(OR(LEN(C16&amp;"")=0,LEN(D16&amp;"")=0),"ورودی ناقص",IF(AND(IF(ISNUMBER(C16),AND(C16&gt;=0,C16&lt;=999999999999999,C16=INT(C16)),FALSE()),IF(ISNUMBER(D16),AND(D16&gt;=0,D16&lt;=999999999999999,D16=INT(D16)),FALSE())),D16-C16,"قیمت نامعتبر")))</f>
        <v/>
      </c>
      <c r="F16" s="19" t="str">
        <f aca="false">IF(LEN(E16&amp;"")=0,"",IF(NOT(ISNUMBER(E16)),E16,IF(D16=0,"تعریف‌نشده",E16/D16)))</f>
        <v/>
      </c>
      <c r="G16" s="19" t="str">
        <f aca="false">IF(LEN(E16&amp;"")=0,"",IF(NOT(ISNUMBER(E16)),E16,IF(C16=0,"تعریف‌نشده",E16/C16)))</f>
        <v/>
      </c>
      <c r="H16" s="18" t="str">
        <f aca="false">IF(LEN(C16&amp;"")=0,"",IF(NOT(IF(ISNUMBER(C16),AND(C16&gt;=0,C16&lt;=999999999999999,C16=INT(C16)),FALSE())),"قیمت نامعتبر",IF(NOT(ISNUMBER($C$4)),"حاشیه هدف نامعتبر",IF($C$4&gt;=1,"حاشیه هدف نامعتبر",ROUNDUP(C16/(1-$C$4),0)))))</f>
        <v/>
      </c>
    </row>
    <row r="17" customFormat="false" ht="15" hidden="false" customHeight="true" outlineLevel="0" collapsed="false">
      <c r="A17" s="15" t="n">
        <v>11</v>
      </c>
      <c r="B17" s="16"/>
      <c r="C17" s="17"/>
      <c r="D17" s="17"/>
      <c r="E17" s="18" t="str">
        <f aca="false">IF(COUNTA(B17:D17)=0,"",IF(OR(LEN(C17&amp;"")=0,LEN(D17&amp;"")=0),"ورودی ناقص",IF(AND(IF(ISNUMBER(C17),AND(C17&gt;=0,C17&lt;=999999999999999,C17=INT(C17)),FALSE()),IF(ISNUMBER(D17),AND(D17&gt;=0,D17&lt;=999999999999999,D17=INT(D17)),FALSE())),D17-C17,"قیمت نامعتبر")))</f>
        <v/>
      </c>
      <c r="F17" s="19" t="str">
        <f aca="false">IF(LEN(E17&amp;"")=0,"",IF(NOT(ISNUMBER(E17)),E17,IF(D17=0,"تعریف‌نشده",E17/D17)))</f>
        <v/>
      </c>
      <c r="G17" s="19" t="str">
        <f aca="false">IF(LEN(E17&amp;"")=0,"",IF(NOT(ISNUMBER(E17)),E17,IF(C17=0,"تعریف‌نشده",E17/C17)))</f>
        <v/>
      </c>
      <c r="H17" s="18" t="str">
        <f aca="false">IF(LEN(C17&amp;"")=0,"",IF(NOT(IF(ISNUMBER(C17),AND(C17&gt;=0,C17&lt;=999999999999999,C17=INT(C17)),FALSE())),"قیمت نامعتبر",IF(NOT(ISNUMBER($C$4)),"حاشیه هدف نامعتبر",IF($C$4&gt;=1,"حاشیه هدف نامعتبر",ROUNDUP(C17/(1-$C$4),0)))))</f>
        <v/>
      </c>
    </row>
    <row r="18" customFormat="false" ht="15" hidden="false" customHeight="true" outlineLevel="0" collapsed="false">
      <c r="A18" s="15" t="n">
        <v>12</v>
      </c>
      <c r="B18" s="16"/>
      <c r="C18" s="17"/>
      <c r="D18" s="17"/>
      <c r="E18" s="18" t="str">
        <f aca="false">IF(COUNTA(B18:D18)=0,"",IF(OR(LEN(C18&amp;"")=0,LEN(D18&amp;"")=0),"ورودی ناقص",IF(AND(IF(ISNUMBER(C18),AND(C18&gt;=0,C18&lt;=999999999999999,C18=INT(C18)),FALSE()),IF(ISNUMBER(D18),AND(D18&gt;=0,D18&lt;=999999999999999,D18=INT(D18)),FALSE())),D18-C18,"قیمت نامعتبر")))</f>
        <v/>
      </c>
      <c r="F18" s="19" t="str">
        <f aca="false">IF(LEN(E18&amp;"")=0,"",IF(NOT(ISNUMBER(E18)),E18,IF(D18=0,"تعریف‌نشده",E18/D18)))</f>
        <v/>
      </c>
      <c r="G18" s="19" t="str">
        <f aca="false">IF(LEN(E18&amp;"")=0,"",IF(NOT(ISNUMBER(E18)),E18,IF(C18=0,"تعریف‌نشده",E18/C18)))</f>
        <v/>
      </c>
      <c r="H18" s="18" t="str">
        <f aca="false">IF(LEN(C18&amp;"")=0,"",IF(NOT(IF(ISNUMBER(C18),AND(C18&gt;=0,C18&lt;=999999999999999,C18=INT(C18)),FALSE())),"قیمت نامعتبر",IF(NOT(ISNUMBER($C$4)),"حاشیه هدف نامعتبر",IF($C$4&gt;=1,"حاشیه هدف نامعتبر",ROUNDUP(C18/(1-$C$4),0)))))</f>
        <v/>
      </c>
    </row>
    <row r="19" customFormat="false" ht="15" hidden="false" customHeight="true" outlineLevel="0" collapsed="false">
      <c r="A19" s="15" t="n">
        <v>13</v>
      </c>
      <c r="B19" s="16"/>
      <c r="C19" s="17"/>
      <c r="D19" s="17"/>
      <c r="E19" s="18" t="str">
        <f aca="false">IF(COUNTA(B19:D19)=0,"",IF(OR(LEN(C19&amp;"")=0,LEN(D19&amp;"")=0),"ورودی ناقص",IF(AND(IF(ISNUMBER(C19),AND(C19&gt;=0,C19&lt;=999999999999999,C19=INT(C19)),FALSE()),IF(ISNUMBER(D19),AND(D19&gt;=0,D19&lt;=999999999999999,D19=INT(D19)),FALSE())),D19-C19,"قیمت نامعتبر")))</f>
        <v/>
      </c>
      <c r="F19" s="19" t="str">
        <f aca="false">IF(LEN(E19&amp;"")=0,"",IF(NOT(ISNUMBER(E19)),E19,IF(D19=0,"تعریف‌نشده",E19/D19)))</f>
        <v/>
      </c>
      <c r="G19" s="19" t="str">
        <f aca="false">IF(LEN(E19&amp;"")=0,"",IF(NOT(ISNUMBER(E19)),E19,IF(C19=0,"تعریف‌نشده",E19/C19)))</f>
        <v/>
      </c>
      <c r="H19" s="18" t="str">
        <f aca="false">IF(LEN(C19&amp;"")=0,"",IF(NOT(IF(ISNUMBER(C19),AND(C19&gt;=0,C19&lt;=999999999999999,C19=INT(C19)),FALSE())),"قیمت نامعتبر",IF(NOT(ISNUMBER($C$4)),"حاشیه هدف نامعتبر",IF($C$4&gt;=1,"حاشیه هدف نامعتبر",ROUNDUP(C19/(1-$C$4),0)))))</f>
        <v/>
      </c>
    </row>
    <row r="20" customFormat="false" ht="15" hidden="false" customHeight="true" outlineLevel="0" collapsed="false">
      <c r="A20" s="15" t="n">
        <v>14</v>
      </c>
      <c r="B20" s="16"/>
      <c r="C20" s="17"/>
      <c r="D20" s="17"/>
      <c r="E20" s="18" t="str">
        <f aca="false">IF(COUNTA(B20:D20)=0,"",IF(OR(LEN(C20&amp;"")=0,LEN(D20&amp;"")=0),"ورودی ناقص",IF(AND(IF(ISNUMBER(C20),AND(C20&gt;=0,C20&lt;=999999999999999,C20=INT(C20)),FALSE()),IF(ISNUMBER(D20),AND(D20&gt;=0,D20&lt;=999999999999999,D20=INT(D20)),FALSE())),D20-C20,"قیمت نامعتبر")))</f>
        <v/>
      </c>
      <c r="F20" s="19" t="str">
        <f aca="false">IF(LEN(E20&amp;"")=0,"",IF(NOT(ISNUMBER(E20)),E20,IF(D20=0,"تعریف‌نشده",E20/D20)))</f>
        <v/>
      </c>
      <c r="G20" s="19" t="str">
        <f aca="false">IF(LEN(E20&amp;"")=0,"",IF(NOT(ISNUMBER(E20)),E20,IF(C20=0,"تعریف‌نشده",E20/C20)))</f>
        <v/>
      </c>
      <c r="H20" s="18" t="str">
        <f aca="false">IF(LEN(C20&amp;"")=0,"",IF(NOT(IF(ISNUMBER(C20),AND(C20&gt;=0,C20&lt;=999999999999999,C20=INT(C20)),FALSE())),"قیمت نامعتبر",IF(NOT(ISNUMBER($C$4)),"حاشیه هدف نامعتبر",IF($C$4&gt;=1,"حاشیه هدف نامعتبر",ROUNDUP(C20/(1-$C$4),0)))))</f>
        <v/>
      </c>
    </row>
    <row r="21" customFormat="false" ht="15" hidden="false" customHeight="true" outlineLevel="0" collapsed="false">
      <c r="A21" s="15" t="n">
        <v>15</v>
      </c>
      <c r="B21" s="16"/>
      <c r="C21" s="17"/>
      <c r="D21" s="17"/>
      <c r="E21" s="18" t="str">
        <f aca="false">IF(COUNTA(B21:D21)=0,"",IF(OR(LEN(C21&amp;"")=0,LEN(D21&amp;"")=0),"ورودی ناقص",IF(AND(IF(ISNUMBER(C21),AND(C21&gt;=0,C21&lt;=999999999999999,C21=INT(C21)),FALSE()),IF(ISNUMBER(D21),AND(D21&gt;=0,D21&lt;=999999999999999,D21=INT(D21)),FALSE())),D21-C21,"قیمت نامعتبر")))</f>
        <v/>
      </c>
      <c r="F21" s="19" t="str">
        <f aca="false">IF(LEN(E21&amp;"")=0,"",IF(NOT(ISNUMBER(E21)),E21,IF(D21=0,"تعریف‌نشده",E21/D21)))</f>
        <v/>
      </c>
      <c r="G21" s="19" t="str">
        <f aca="false">IF(LEN(E21&amp;"")=0,"",IF(NOT(ISNUMBER(E21)),E21,IF(C21=0,"تعریف‌نشده",E21/C21)))</f>
        <v/>
      </c>
      <c r="H21" s="18" t="str">
        <f aca="false">IF(LEN(C21&amp;"")=0,"",IF(NOT(IF(ISNUMBER(C21),AND(C21&gt;=0,C21&lt;=999999999999999,C21=INT(C21)),FALSE())),"قیمت نامعتبر",IF(NOT(ISNUMBER($C$4)),"حاشیه هدف نامعتبر",IF($C$4&gt;=1,"حاشیه هدف نامعتبر",ROUNDUP(C21/(1-$C$4),0)))))</f>
        <v/>
      </c>
    </row>
    <row r="22" customFormat="false" ht="15" hidden="false" customHeight="true" outlineLevel="0" collapsed="false">
      <c r="A22" s="15" t="n">
        <v>16</v>
      </c>
      <c r="B22" s="16"/>
      <c r="C22" s="17"/>
      <c r="D22" s="17"/>
      <c r="E22" s="18" t="str">
        <f aca="false">IF(COUNTA(B22:D22)=0,"",IF(OR(LEN(C22&amp;"")=0,LEN(D22&amp;"")=0),"ورودی ناقص",IF(AND(IF(ISNUMBER(C22),AND(C22&gt;=0,C22&lt;=999999999999999,C22=INT(C22)),FALSE()),IF(ISNUMBER(D22),AND(D22&gt;=0,D22&lt;=999999999999999,D22=INT(D22)),FALSE())),D22-C22,"قیمت نامعتبر")))</f>
        <v/>
      </c>
      <c r="F22" s="19" t="str">
        <f aca="false">IF(LEN(E22&amp;"")=0,"",IF(NOT(ISNUMBER(E22)),E22,IF(D22=0,"تعریف‌نشده",E22/D22)))</f>
        <v/>
      </c>
      <c r="G22" s="19" t="str">
        <f aca="false">IF(LEN(E22&amp;"")=0,"",IF(NOT(ISNUMBER(E22)),E22,IF(C22=0,"تعریف‌نشده",E22/C22)))</f>
        <v/>
      </c>
      <c r="H22" s="18" t="str">
        <f aca="false">IF(LEN(C22&amp;"")=0,"",IF(NOT(IF(ISNUMBER(C22),AND(C22&gt;=0,C22&lt;=999999999999999,C22=INT(C22)),FALSE())),"قیمت نامعتبر",IF(NOT(ISNUMBER($C$4)),"حاشیه هدف نامعتبر",IF($C$4&gt;=1,"حاشیه هدف نامعتبر",ROUNDUP(C22/(1-$C$4),0)))))</f>
        <v/>
      </c>
    </row>
    <row r="23" customFormat="false" ht="15" hidden="false" customHeight="true" outlineLevel="0" collapsed="false">
      <c r="A23" s="15" t="n">
        <v>17</v>
      </c>
      <c r="B23" s="16"/>
      <c r="C23" s="17"/>
      <c r="D23" s="17"/>
      <c r="E23" s="18" t="str">
        <f aca="false">IF(COUNTA(B23:D23)=0,"",IF(OR(LEN(C23&amp;"")=0,LEN(D23&amp;"")=0),"ورودی ناقص",IF(AND(IF(ISNUMBER(C23),AND(C23&gt;=0,C23&lt;=999999999999999,C23=INT(C23)),FALSE()),IF(ISNUMBER(D23),AND(D23&gt;=0,D23&lt;=999999999999999,D23=INT(D23)),FALSE())),D23-C23,"قیمت نامعتبر")))</f>
        <v/>
      </c>
      <c r="F23" s="19" t="str">
        <f aca="false">IF(LEN(E23&amp;"")=0,"",IF(NOT(ISNUMBER(E23)),E23,IF(D23=0,"تعریف‌نشده",E23/D23)))</f>
        <v/>
      </c>
      <c r="G23" s="19" t="str">
        <f aca="false">IF(LEN(E23&amp;"")=0,"",IF(NOT(ISNUMBER(E23)),E23,IF(C23=0,"تعریف‌نشده",E23/C23)))</f>
        <v/>
      </c>
      <c r="H23" s="18" t="str">
        <f aca="false">IF(LEN(C23&amp;"")=0,"",IF(NOT(IF(ISNUMBER(C23),AND(C23&gt;=0,C23&lt;=999999999999999,C23=INT(C23)),FALSE())),"قیمت نامعتبر",IF(NOT(ISNUMBER($C$4)),"حاشیه هدف نامعتبر",IF($C$4&gt;=1,"حاشیه هدف نامعتبر",ROUNDUP(C23/(1-$C$4),0)))))</f>
        <v/>
      </c>
    </row>
    <row r="24" customFormat="false" ht="15" hidden="false" customHeight="true" outlineLevel="0" collapsed="false">
      <c r="A24" s="15" t="n">
        <v>18</v>
      </c>
      <c r="B24" s="16"/>
      <c r="C24" s="17"/>
      <c r="D24" s="17"/>
      <c r="E24" s="18" t="str">
        <f aca="false">IF(COUNTA(B24:D24)=0,"",IF(OR(LEN(C24&amp;"")=0,LEN(D24&amp;"")=0),"ورودی ناقص",IF(AND(IF(ISNUMBER(C24),AND(C24&gt;=0,C24&lt;=999999999999999,C24=INT(C24)),FALSE()),IF(ISNUMBER(D24),AND(D24&gt;=0,D24&lt;=999999999999999,D24=INT(D24)),FALSE())),D24-C24,"قیمت نامعتبر")))</f>
        <v/>
      </c>
      <c r="F24" s="19" t="str">
        <f aca="false">IF(LEN(E24&amp;"")=0,"",IF(NOT(ISNUMBER(E24)),E24,IF(D24=0,"تعریف‌نشده",E24/D24)))</f>
        <v/>
      </c>
      <c r="G24" s="19" t="str">
        <f aca="false">IF(LEN(E24&amp;"")=0,"",IF(NOT(ISNUMBER(E24)),E24,IF(C24=0,"تعریف‌نشده",E24/C24)))</f>
        <v/>
      </c>
      <c r="H24" s="18" t="str">
        <f aca="false">IF(LEN(C24&amp;"")=0,"",IF(NOT(IF(ISNUMBER(C24),AND(C24&gt;=0,C24&lt;=999999999999999,C24=INT(C24)),FALSE())),"قیمت نامعتبر",IF(NOT(ISNUMBER($C$4)),"حاشیه هدف نامعتبر",IF($C$4&gt;=1,"حاشیه هدف نامعتبر",ROUNDUP(C24/(1-$C$4),0)))))</f>
        <v/>
      </c>
    </row>
    <row r="25" customFormat="false" ht="15" hidden="false" customHeight="true" outlineLevel="0" collapsed="false">
      <c r="A25" s="15" t="n">
        <v>19</v>
      </c>
      <c r="B25" s="16"/>
      <c r="C25" s="17"/>
      <c r="D25" s="17"/>
      <c r="E25" s="18" t="str">
        <f aca="false">IF(COUNTA(B25:D25)=0,"",IF(OR(LEN(C25&amp;"")=0,LEN(D25&amp;"")=0),"ورودی ناقص",IF(AND(IF(ISNUMBER(C25),AND(C25&gt;=0,C25&lt;=999999999999999,C25=INT(C25)),FALSE()),IF(ISNUMBER(D25),AND(D25&gt;=0,D25&lt;=999999999999999,D25=INT(D25)),FALSE())),D25-C25,"قیمت نامعتبر")))</f>
        <v/>
      </c>
      <c r="F25" s="19" t="str">
        <f aca="false">IF(LEN(E25&amp;"")=0,"",IF(NOT(ISNUMBER(E25)),E25,IF(D25=0,"تعریف‌نشده",E25/D25)))</f>
        <v/>
      </c>
      <c r="G25" s="19" t="str">
        <f aca="false">IF(LEN(E25&amp;"")=0,"",IF(NOT(ISNUMBER(E25)),E25,IF(C25=0,"تعریف‌نشده",E25/C25)))</f>
        <v/>
      </c>
      <c r="H25" s="18" t="str">
        <f aca="false">IF(LEN(C25&amp;"")=0,"",IF(NOT(IF(ISNUMBER(C25),AND(C25&gt;=0,C25&lt;=999999999999999,C25=INT(C25)),FALSE())),"قیمت نامعتبر",IF(NOT(ISNUMBER($C$4)),"حاشیه هدف نامعتبر",IF($C$4&gt;=1,"حاشیه هدف نامعتبر",ROUNDUP(C25/(1-$C$4),0)))))</f>
        <v/>
      </c>
    </row>
    <row r="26" customFormat="false" ht="15" hidden="false" customHeight="true" outlineLevel="0" collapsed="false">
      <c r="A26" s="15" t="n">
        <v>20</v>
      </c>
      <c r="B26" s="16"/>
      <c r="C26" s="17"/>
      <c r="D26" s="17"/>
      <c r="E26" s="18" t="str">
        <f aca="false">IF(COUNTA(B26:D26)=0,"",IF(OR(LEN(C26&amp;"")=0,LEN(D26&amp;"")=0),"ورودی ناقص",IF(AND(IF(ISNUMBER(C26),AND(C26&gt;=0,C26&lt;=999999999999999,C26=INT(C26)),FALSE()),IF(ISNUMBER(D26),AND(D26&gt;=0,D26&lt;=999999999999999,D26=INT(D26)),FALSE())),D26-C26,"قیمت نامعتبر")))</f>
        <v/>
      </c>
      <c r="F26" s="19" t="str">
        <f aca="false">IF(LEN(E26&amp;"")=0,"",IF(NOT(ISNUMBER(E26)),E26,IF(D26=0,"تعریف‌نشده",E26/D26)))</f>
        <v/>
      </c>
      <c r="G26" s="19" t="str">
        <f aca="false">IF(LEN(E26&amp;"")=0,"",IF(NOT(ISNUMBER(E26)),E26,IF(C26=0,"تعریف‌نشده",E26/C26)))</f>
        <v/>
      </c>
      <c r="H26" s="18" t="str">
        <f aca="false">IF(LEN(C26&amp;"")=0,"",IF(NOT(IF(ISNUMBER(C26),AND(C26&gt;=0,C26&lt;=999999999999999,C26=INT(C26)),FALSE())),"قیمت نامعتبر",IF(NOT(ISNUMBER($C$4)),"حاشیه هدف نامعتبر",IF($C$4&gt;=1,"حاشیه هدف نامعتبر",ROUNDUP(C26/(1-$C$4),0)))))</f>
        <v/>
      </c>
    </row>
    <row r="27" customFormat="false" ht="15" hidden="false" customHeight="true" outlineLevel="0" collapsed="false">
      <c r="A27" s="15" t="n">
        <v>21</v>
      </c>
      <c r="B27" s="16"/>
      <c r="C27" s="17"/>
      <c r="D27" s="17"/>
      <c r="E27" s="18" t="str">
        <f aca="false">IF(COUNTA(B27:D27)=0,"",IF(OR(LEN(C27&amp;"")=0,LEN(D27&amp;"")=0),"ورودی ناقص",IF(AND(IF(ISNUMBER(C27),AND(C27&gt;=0,C27&lt;=999999999999999,C27=INT(C27)),FALSE()),IF(ISNUMBER(D27),AND(D27&gt;=0,D27&lt;=999999999999999,D27=INT(D27)),FALSE())),D27-C27,"قیمت نامعتبر")))</f>
        <v/>
      </c>
      <c r="F27" s="19" t="str">
        <f aca="false">IF(LEN(E27&amp;"")=0,"",IF(NOT(ISNUMBER(E27)),E27,IF(D27=0,"تعریف‌نشده",E27/D27)))</f>
        <v/>
      </c>
      <c r="G27" s="19" t="str">
        <f aca="false">IF(LEN(E27&amp;"")=0,"",IF(NOT(ISNUMBER(E27)),E27,IF(C27=0,"تعریف‌نشده",E27/C27)))</f>
        <v/>
      </c>
      <c r="H27" s="18" t="str">
        <f aca="false">IF(LEN(C27&amp;"")=0,"",IF(NOT(IF(ISNUMBER(C27),AND(C27&gt;=0,C27&lt;=999999999999999,C27=INT(C27)),FALSE())),"قیمت نامعتبر",IF(NOT(ISNUMBER($C$4)),"حاشیه هدف نامعتبر",IF($C$4&gt;=1,"حاشیه هدف نامعتبر",ROUNDUP(C27/(1-$C$4),0)))))</f>
        <v/>
      </c>
    </row>
    <row r="28" customFormat="false" ht="15" hidden="false" customHeight="true" outlineLevel="0" collapsed="false">
      <c r="A28" s="15" t="n">
        <v>22</v>
      </c>
      <c r="B28" s="16"/>
      <c r="C28" s="17"/>
      <c r="D28" s="17"/>
      <c r="E28" s="18" t="str">
        <f aca="false">IF(COUNTA(B28:D28)=0,"",IF(OR(LEN(C28&amp;"")=0,LEN(D28&amp;"")=0),"ورودی ناقص",IF(AND(IF(ISNUMBER(C28),AND(C28&gt;=0,C28&lt;=999999999999999,C28=INT(C28)),FALSE()),IF(ISNUMBER(D28),AND(D28&gt;=0,D28&lt;=999999999999999,D28=INT(D28)),FALSE())),D28-C28,"قیمت نامعتبر")))</f>
        <v/>
      </c>
      <c r="F28" s="19" t="str">
        <f aca="false">IF(LEN(E28&amp;"")=0,"",IF(NOT(ISNUMBER(E28)),E28,IF(D28=0,"تعریف‌نشده",E28/D28)))</f>
        <v/>
      </c>
      <c r="G28" s="19" t="str">
        <f aca="false">IF(LEN(E28&amp;"")=0,"",IF(NOT(ISNUMBER(E28)),E28,IF(C28=0,"تعریف‌نشده",E28/C28)))</f>
        <v/>
      </c>
      <c r="H28" s="18" t="str">
        <f aca="false">IF(LEN(C28&amp;"")=0,"",IF(NOT(IF(ISNUMBER(C28),AND(C28&gt;=0,C28&lt;=999999999999999,C28=INT(C28)),FALSE())),"قیمت نامعتبر",IF(NOT(ISNUMBER($C$4)),"حاشیه هدف نامعتبر",IF($C$4&gt;=1,"حاشیه هدف نامعتبر",ROUNDUP(C28/(1-$C$4),0)))))</f>
        <v/>
      </c>
    </row>
    <row r="29" customFormat="false" ht="15" hidden="false" customHeight="true" outlineLevel="0" collapsed="false">
      <c r="A29" s="15" t="n">
        <v>23</v>
      </c>
      <c r="B29" s="16"/>
      <c r="C29" s="17"/>
      <c r="D29" s="17"/>
      <c r="E29" s="18" t="str">
        <f aca="false">IF(COUNTA(B29:D29)=0,"",IF(OR(LEN(C29&amp;"")=0,LEN(D29&amp;"")=0),"ورودی ناقص",IF(AND(IF(ISNUMBER(C29),AND(C29&gt;=0,C29&lt;=999999999999999,C29=INT(C29)),FALSE()),IF(ISNUMBER(D29),AND(D29&gt;=0,D29&lt;=999999999999999,D29=INT(D29)),FALSE())),D29-C29,"قیمت نامعتبر")))</f>
        <v/>
      </c>
      <c r="F29" s="19" t="str">
        <f aca="false">IF(LEN(E29&amp;"")=0,"",IF(NOT(ISNUMBER(E29)),E29,IF(D29=0,"تعریف‌نشده",E29/D29)))</f>
        <v/>
      </c>
      <c r="G29" s="19" t="str">
        <f aca="false">IF(LEN(E29&amp;"")=0,"",IF(NOT(ISNUMBER(E29)),E29,IF(C29=0,"تعریف‌نشده",E29/C29)))</f>
        <v/>
      </c>
      <c r="H29" s="18" t="str">
        <f aca="false">IF(LEN(C29&amp;"")=0,"",IF(NOT(IF(ISNUMBER(C29),AND(C29&gt;=0,C29&lt;=999999999999999,C29=INT(C29)),FALSE())),"قیمت نامعتبر",IF(NOT(ISNUMBER($C$4)),"حاشیه هدف نامعتبر",IF($C$4&gt;=1,"حاشیه هدف نامعتبر",ROUNDUP(C29/(1-$C$4),0)))))</f>
        <v/>
      </c>
    </row>
    <row r="30" customFormat="false" ht="15" hidden="false" customHeight="true" outlineLevel="0" collapsed="false">
      <c r="A30" s="15" t="n">
        <v>24</v>
      </c>
      <c r="B30" s="16"/>
      <c r="C30" s="17"/>
      <c r="D30" s="17"/>
      <c r="E30" s="18" t="str">
        <f aca="false">IF(COUNTA(B30:D30)=0,"",IF(OR(LEN(C30&amp;"")=0,LEN(D30&amp;"")=0),"ورودی ناقص",IF(AND(IF(ISNUMBER(C30),AND(C30&gt;=0,C30&lt;=999999999999999,C30=INT(C30)),FALSE()),IF(ISNUMBER(D30),AND(D30&gt;=0,D30&lt;=999999999999999,D30=INT(D30)),FALSE())),D30-C30,"قیمت نامعتبر")))</f>
        <v/>
      </c>
      <c r="F30" s="19" t="str">
        <f aca="false">IF(LEN(E30&amp;"")=0,"",IF(NOT(ISNUMBER(E30)),E30,IF(D30=0,"تعریف‌نشده",E30/D30)))</f>
        <v/>
      </c>
      <c r="G30" s="19" t="str">
        <f aca="false">IF(LEN(E30&amp;"")=0,"",IF(NOT(ISNUMBER(E30)),E30,IF(C30=0,"تعریف‌نشده",E30/C30)))</f>
        <v/>
      </c>
      <c r="H30" s="18" t="str">
        <f aca="false">IF(LEN(C30&amp;"")=0,"",IF(NOT(IF(ISNUMBER(C30),AND(C30&gt;=0,C30&lt;=999999999999999,C30=INT(C30)),FALSE())),"قیمت نامعتبر",IF(NOT(ISNUMBER($C$4)),"حاشیه هدف نامعتبر",IF($C$4&gt;=1,"حاشیه هدف نامعتبر",ROUNDUP(C30/(1-$C$4),0)))))</f>
        <v/>
      </c>
    </row>
    <row r="31" customFormat="false" ht="15" hidden="false" customHeight="true" outlineLevel="0" collapsed="false">
      <c r="A31" s="15" t="n">
        <v>25</v>
      </c>
      <c r="B31" s="16"/>
      <c r="C31" s="17"/>
      <c r="D31" s="17"/>
      <c r="E31" s="18" t="str">
        <f aca="false">IF(COUNTA(B31:D31)=0,"",IF(OR(LEN(C31&amp;"")=0,LEN(D31&amp;"")=0),"ورودی ناقص",IF(AND(IF(ISNUMBER(C31),AND(C31&gt;=0,C31&lt;=999999999999999,C31=INT(C31)),FALSE()),IF(ISNUMBER(D31),AND(D31&gt;=0,D31&lt;=999999999999999,D31=INT(D31)),FALSE())),D31-C31,"قیمت نامعتبر")))</f>
        <v/>
      </c>
      <c r="F31" s="19" t="str">
        <f aca="false">IF(LEN(E31&amp;"")=0,"",IF(NOT(ISNUMBER(E31)),E31,IF(D31=0,"تعریف‌نشده",E31/D31)))</f>
        <v/>
      </c>
      <c r="G31" s="19" t="str">
        <f aca="false">IF(LEN(E31&amp;"")=0,"",IF(NOT(ISNUMBER(E31)),E31,IF(C31=0,"تعریف‌نشده",E31/C31)))</f>
        <v/>
      </c>
      <c r="H31" s="18" t="str">
        <f aca="false">IF(LEN(C31&amp;"")=0,"",IF(NOT(IF(ISNUMBER(C31),AND(C31&gt;=0,C31&lt;=999999999999999,C31=INT(C31)),FALSE())),"قیمت نامعتبر",IF(NOT(ISNUMBER($C$4)),"حاشیه هدف نامعتبر",IF($C$4&gt;=1,"حاشیه هدف نامعتبر",ROUNDUP(C31/(1-$C$4),0)))))</f>
        <v/>
      </c>
    </row>
    <row r="32" customFormat="false" ht="15" hidden="false" customHeight="true" outlineLevel="0" collapsed="false">
      <c r="A32" s="15" t="n">
        <v>26</v>
      </c>
      <c r="B32" s="16"/>
      <c r="C32" s="17"/>
      <c r="D32" s="17"/>
      <c r="E32" s="18" t="str">
        <f aca="false">IF(COUNTA(B32:D32)=0,"",IF(OR(LEN(C32&amp;"")=0,LEN(D32&amp;"")=0),"ورودی ناقص",IF(AND(IF(ISNUMBER(C32),AND(C32&gt;=0,C32&lt;=999999999999999,C32=INT(C32)),FALSE()),IF(ISNUMBER(D32),AND(D32&gt;=0,D32&lt;=999999999999999,D32=INT(D32)),FALSE())),D32-C32,"قیمت نامعتبر")))</f>
        <v/>
      </c>
      <c r="F32" s="19" t="str">
        <f aca="false">IF(LEN(E32&amp;"")=0,"",IF(NOT(ISNUMBER(E32)),E32,IF(D32=0,"تعریف‌نشده",E32/D32)))</f>
        <v/>
      </c>
      <c r="G32" s="19" t="str">
        <f aca="false">IF(LEN(E32&amp;"")=0,"",IF(NOT(ISNUMBER(E32)),E32,IF(C32=0,"تعریف‌نشده",E32/C32)))</f>
        <v/>
      </c>
      <c r="H32" s="18" t="str">
        <f aca="false">IF(LEN(C32&amp;"")=0,"",IF(NOT(IF(ISNUMBER(C32),AND(C32&gt;=0,C32&lt;=999999999999999,C32=INT(C32)),FALSE())),"قیمت نامعتبر",IF(NOT(ISNUMBER($C$4)),"حاشیه هدف نامعتبر",IF($C$4&gt;=1,"حاشیه هدف نامعتبر",ROUNDUP(C32/(1-$C$4),0)))))</f>
        <v/>
      </c>
    </row>
    <row r="33" customFormat="false" ht="15" hidden="false" customHeight="true" outlineLevel="0" collapsed="false">
      <c r="A33" s="15" t="n">
        <v>27</v>
      </c>
      <c r="B33" s="16"/>
      <c r="C33" s="17"/>
      <c r="D33" s="17"/>
      <c r="E33" s="18" t="str">
        <f aca="false">IF(COUNTA(B33:D33)=0,"",IF(OR(LEN(C33&amp;"")=0,LEN(D33&amp;"")=0),"ورودی ناقص",IF(AND(IF(ISNUMBER(C33),AND(C33&gt;=0,C33&lt;=999999999999999,C33=INT(C33)),FALSE()),IF(ISNUMBER(D33),AND(D33&gt;=0,D33&lt;=999999999999999,D33=INT(D33)),FALSE())),D33-C33,"قیمت نامعتبر")))</f>
        <v/>
      </c>
      <c r="F33" s="19" t="str">
        <f aca="false">IF(LEN(E33&amp;"")=0,"",IF(NOT(ISNUMBER(E33)),E33,IF(D33=0,"تعریف‌نشده",E33/D33)))</f>
        <v/>
      </c>
      <c r="G33" s="19" t="str">
        <f aca="false">IF(LEN(E33&amp;"")=0,"",IF(NOT(ISNUMBER(E33)),E33,IF(C33=0,"تعریف‌نشده",E33/C33)))</f>
        <v/>
      </c>
      <c r="H33" s="18" t="str">
        <f aca="false">IF(LEN(C33&amp;"")=0,"",IF(NOT(IF(ISNUMBER(C33),AND(C33&gt;=0,C33&lt;=999999999999999,C33=INT(C33)),FALSE())),"قیمت نامعتبر",IF(NOT(ISNUMBER($C$4)),"حاشیه هدف نامعتبر",IF($C$4&gt;=1,"حاشیه هدف نامعتبر",ROUNDUP(C33/(1-$C$4),0)))))</f>
        <v/>
      </c>
    </row>
    <row r="34" customFormat="false" ht="15" hidden="false" customHeight="true" outlineLevel="0" collapsed="false">
      <c r="A34" s="15" t="n">
        <v>28</v>
      </c>
      <c r="B34" s="16"/>
      <c r="C34" s="17"/>
      <c r="D34" s="17"/>
      <c r="E34" s="18" t="str">
        <f aca="false">IF(COUNTA(B34:D34)=0,"",IF(OR(LEN(C34&amp;"")=0,LEN(D34&amp;"")=0),"ورودی ناقص",IF(AND(IF(ISNUMBER(C34),AND(C34&gt;=0,C34&lt;=999999999999999,C34=INT(C34)),FALSE()),IF(ISNUMBER(D34),AND(D34&gt;=0,D34&lt;=999999999999999,D34=INT(D34)),FALSE())),D34-C34,"قیمت نامعتبر")))</f>
        <v/>
      </c>
      <c r="F34" s="19" t="str">
        <f aca="false">IF(LEN(E34&amp;"")=0,"",IF(NOT(ISNUMBER(E34)),E34,IF(D34=0,"تعریف‌نشده",E34/D34)))</f>
        <v/>
      </c>
      <c r="G34" s="19" t="str">
        <f aca="false">IF(LEN(E34&amp;"")=0,"",IF(NOT(ISNUMBER(E34)),E34,IF(C34=0,"تعریف‌نشده",E34/C34)))</f>
        <v/>
      </c>
      <c r="H34" s="18" t="str">
        <f aca="false">IF(LEN(C34&amp;"")=0,"",IF(NOT(IF(ISNUMBER(C34),AND(C34&gt;=0,C34&lt;=999999999999999,C34=INT(C34)),FALSE())),"قیمت نامعتبر",IF(NOT(ISNUMBER($C$4)),"حاشیه هدف نامعتبر",IF($C$4&gt;=1,"حاشیه هدف نامعتبر",ROUNDUP(C34/(1-$C$4),0)))))</f>
        <v/>
      </c>
    </row>
    <row r="35" customFormat="false" ht="15" hidden="false" customHeight="true" outlineLevel="0" collapsed="false">
      <c r="A35" s="15" t="n">
        <v>29</v>
      </c>
      <c r="B35" s="16"/>
      <c r="C35" s="17"/>
      <c r="D35" s="17"/>
      <c r="E35" s="18" t="str">
        <f aca="false">IF(COUNTA(B35:D35)=0,"",IF(OR(LEN(C35&amp;"")=0,LEN(D35&amp;"")=0),"ورودی ناقص",IF(AND(IF(ISNUMBER(C35),AND(C35&gt;=0,C35&lt;=999999999999999,C35=INT(C35)),FALSE()),IF(ISNUMBER(D35),AND(D35&gt;=0,D35&lt;=999999999999999,D35=INT(D35)),FALSE())),D35-C35,"قیمت نامعتبر")))</f>
        <v/>
      </c>
      <c r="F35" s="19" t="str">
        <f aca="false">IF(LEN(E35&amp;"")=0,"",IF(NOT(ISNUMBER(E35)),E35,IF(D35=0,"تعریف‌نشده",E35/D35)))</f>
        <v/>
      </c>
      <c r="G35" s="19" t="str">
        <f aca="false">IF(LEN(E35&amp;"")=0,"",IF(NOT(ISNUMBER(E35)),E35,IF(C35=0,"تعریف‌نشده",E35/C35)))</f>
        <v/>
      </c>
      <c r="H35" s="18" t="str">
        <f aca="false">IF(LEN(C35&amp;"")=0,"",IF(NOT(IF(ISNUMBER(C35),AND(C35&gt;=0,C35&lt;=999999999999999,C35=INT(C35)),FALSE())),"قیمت نامعتبر",IF(NOT(ISNUMBER($C$4)),"حاشیه هدف نامعتبر",IF($C$4&gt;=1,"حاشیه هدف نامعتبر",ROUNDUP(C35/(1-$C$4),0)))))</f>
        <v/>
      </c>
    </row>
    <row r="36" customFormat="false" ht="15" hidden="false" customHeight="true" outlineLevel="0" collapsed="false">
      <c r="A36" s="15" t="n">
        <v>30</v>
      </c>
      <c r="B36" s="16"/>
      <c r="C36" s="17"/>
      <c r="D36" s="17"/>
      <c r="E36" s="18" t="str">
        <f aca="false">IF(COUNTA(B36:D36)=0,"",IF(OR(LEN(C36&amp;"")=0,LEN(D36&amp;"")=0),"ورودی ناقص",IF(AND(IF(ISNUMBER(C36),AND(C36&gt;=0,C36&lt;=999999999999999,C36=INT(C36)),FALSE()),IF(ISNUMBER(D36),AND(D36&gt;=0,D36&lt;=999999999999999,D36=INT(D36)),FALSE())),D36-C36,"قیمت نامعتبر")))</f>
        <v/>
      </c>
      <c r="F36" s="19" t="str">
        <f aca="false">IF(LEN(E36&amp;"")=0,"",IF(NOT(ISNUMBER(E36)),E36,IF(D36=0,"تعریف‌نشده",E36/D36)))</f>
        <v/>
      </c>
      <c r="G36" s="19" t="str">
        <f aca="false">IF(LEN(E36&amp;"")=0,"",IF(NOT(ISNUMBER(E36)),E36,IF(C36=0,"تعریف‌نشده",E36/C36)))</f>
        <v/>
      </c>
      <c r="H36" s="18" t="str">
        <f aca="false">IF(LEN(C36&amp;"")=0,"",IF(NOT(IF(ISNUMBER(C36),AND(C36&gt;=0,C36&lt;=999999999999999,C36=INT(C36)),FALSE())),"قیمت نامعتبر",IF(NOT(ISNUMBER($C$4)),"حاشیه هدف نامعتبر",IF($C$4&gt;=1,"حاشیه هدف نامعتبر",ROUNDUP(C36/(1-$C$4),0)))))</f>
        <v/>
      </c>
    </row>
    <row r="37" customFormat="false" ht="15" hidden="false" customHeight="true" outlineLevel="0" collapsed="false">
      <c r="A37" s="15" t="n">
        <v>31</v>
      </c>
      <c r="B37" s="16"/>
      <c r="C37" s="17"/>
      <c r="D37" s="17"/>
      <c r="E37" s="18" t="str">
        <f aca="false">IF(COUNTA(B37:D37)=0,"",IF(OR(LEN(C37&amp;"")=0,LEN(D37&amp;"")=0),"ورودی ناقص",IF(AND(IF(ISNUMBER(C37),AND(C37&gt;=0,C37&lt;=999999999999999,C37=INT(C37)),FALSE()),IF(ISNUMBER(D37),AND(D37&gt;=0,D37&lt;=999999999999999,D37=INT(D37)),FALSE())),D37-C37,"قیمت نامعتبر")))</f>
        <v/>
      </c>
      <c r="F37" s="19" t="str">
        <f aca="false">IF(LEN(E37&amp;"")=0,"",IF(NOT(ISNUMBER(E37)),E37,IF(D37=0,"تعریف‌نشده",E37/D37)))</f>
        <v/>
      </c>
      <c r="G37" s="19" t="str">
        <f aca="false">IF(LEN(E37&amp;"")=0,"",IF(NOT(ISNUMBER(E37)),E37,IF(C37=0,"تعریف‌نشده",E37/C37)))</f>
        <v/>
      </c>
      <c r="H37" s="18" t="str">
        <f aca="false">IF(LEN(C37&amp;"")=0,"",IF(NOT(IF(ISNUMBER(C37),AND(C37&gt;=0,C37&lt;=999999999999999,C37=INT(C37)),FALSE())),"قیمت نامعتبر",IF(NOT(ISNUMBER($C$4)),"حاشیه هدف نامعتبر",IF($C$4&gt;=1,"حاشیه هدف نامعتبر",ROUNDUP(C37/(1-$C$4),0)))))</f>
        <v/>
      </c>
    </row>
    <row r="38" customFormat="false" ht="15" hidden="false" customHeight="true" outlineLevel="0" collapsed="false">
      <c r="A38" s="15" t="n">
        <v>32</v>
      </c>
      <c r="B38" s="16"/>
      <c r="C38" s="17"/>
      <c r="D38" s="17"/>
      <c r="E38" s="18" t="str">
        <f aca="false">IF(COUNTA(B38:D38)=0,"",IF(OR(LEN(C38&amp;"")=0,LEN(D38&amp;"")=0),"ورودی ناقص",IF(AND(IF(ISNUMBER(C38),AND(C38&gt;=0,C38&lt;=999999999999999,C38=INT(C38)),FALSE()),IF(ISNUMBER(D38),AND(D38&gt;=0,D38&lt;=999999999999999,D38=INT(D38)),FALSE())),D38-C38,"قیمت نامعتبر")))</f>
        <v/>
      </c>
      <c r="F38" s="19" t="str">
        <f aca="false">IF(LEN(E38&amp;"")=0,"",IF(NOT(ISNUMBER(E38)),E38,IF(D38=0,"تعریف‌نشده",E38/D38)))</f>
        <v/>
      </c>
      <c r="G38" s="19" t="str">
        <f aca="false">IF(LEN(E38&amp;"")=0,"",IF(NOT(ISNUMBER(E38)),E38,IF(C38=0,"تعریف‌نشده",E38/C38)))</f>
        <v/>
      </c>
      <c r="H38" s="18" t="str">
        <f aca="false">IF(LEN(C38&amp;"")=0,"",IF(NOT(IF(ISNUMBER(C38),AND(C38&gt;=0,C38&lt;=999999999999999,C38=INT(C38)),FALSE())),"قیمت نامعتبر",IF(NOT(ISNUMBER($C$4)),"حاشیه هدف نامعتبر",IF($C$4&gt;=1,"حاشیه هدف نامعتبر",ROUNDUP(C38/(1-$C$4),0)))))</f>
        <v/>
      </c>
    </row>
    <row r="39" customFormat="false" ht="15" hidden="false" customHeight="true" outlineLevel="0" collapsed="false">
      <c r="A39" s="15" t="n">
        <v>33</v>
      </c>
      <c r="B39" s="16"/>
      <c r="C39" s="17"/>
      <c r="D39" s="17"/>
      <c r="E39" s="18" t="str">
        <f aca="false">IF(COUNTA(B39:D39)=0,"",IF(OR(LEN(C39&amp;"")=0,LEN(D39&amp;"")=0),"ورودی ناقص",IF(AND(IF(ISNUMBER(C39),AND(C39&gt;=0,C39&lt;=999999999999999,C39=INT(C39)),FALSE()),IF(ISNUMBER(D39),AND(D39&gt;=0,D39&lt;=999999999999999,D39=INT(D39)),FALSE())),D39-C39,"قیمت نامعتبر")))</f>
        <v/>
      </c>
      <c r="F39" s="19" t="str">
        <f aca="false">IF(LEN(E39&amp;"")=0,"",IF(NOT(ISNUMBER(E39)),E39,IF(D39=0,"تعریف‌نشده",E39/D39)))</f>
        <v/>
      </c>
      <c r="G39" s="19" t="str">
        <f aca="false">IF(LEN(E39&amp;"")=0,"",IF(NOT(ISNUMBER(E39)),E39,IF(C39=0,"تعریف‌نشده",E39/C39)))</f>
        <v/>
      </c>
      <c r="H39" s="18" t="str">
        <f aca="false">IF(LEN(C39&amp;"")=0,"",IF(NOT(IF(ISNUMBER(C39),AND(C39&gt;=0,C39&lt;=999999999999999,C39=INT(C39)),FALSE())),"قیمت نامعتبر",IF(NOT(ISNUMBER($C$4)),"حاشیه هدف نامعتبر",IF($C$4&gt;=1,"حاشیه هدف نامعتبر",ROUNDUP(C39/(1-$C$4),0)))))</f>
        <v/>
      </c>
    </row>
    <row r="40" customFormat="false" ht="15" hidden="false" customHeight="true" outlineLevel="0" collapsed="false">
      <c r="A40" s="15" t="n">
        <v>34</v>
      </c>
      <c r="B40" s="16"/>
      <c r="C40" s="17"/>
      <c r="D40" s="17"/>
      <c r="E40" s="18" t="str">
        <f aca="false">IF(COUNTA(B40:D40)=0,"",IF(OR(LEN(C40&amp;"")=0,LEN(D40&amp;"")=0),"ورودی ناقص",IF(AND(IF(ISNUMBER(C40),AND(C40&gt;=0,C40&lt;=999999999999999,C40=INT(C40)),FALSE()),IF(ISNUMBER(D40),AND(D40&gt;=0,D40&lt;=999999999999999,D40=INT(D40)),FALSE())),D40-C40,"قیمت نامعتبر")))</f>
        <v/>
      </c>
      <c r="F40" s="19" t="str">
        <f aca="false">IF(LEN(E40&amp;"")=0,"",IF(NOT(ISNUMBER(E40)),E40,IF(D40=0,"تعریف‌نشده",E40/D40)))</f>
        <v/>
      </c>
      <c r="G40" s="19" t="str">
        <f aca="false">IF(LEN(E40&amp;"")=0,"",IF(NOT(ISNUMBER(E40)),E40,IF(C40=0,"تعریف‌نشده",E40/C40)))</f>
        <v/>
      </c>
      <c r="H40" s="18" t="str">
        <f aca="false">IF(LEN(C40&amp;"")=0,"",IF(NOT(IF(ISNUMBER(C40),AND(C40&gt;=0,C40&lt;=999999999999999,C40=INT(C40)),FALSE())),"قیمت نامعتبر",IF(NOT(ISNUMBER($C$4)),"حاشیه هدف نامعتبر",IF($C$4&gt;=1,"حاشیه هدف نامعتبر",ROUNDUP(C40/(1-$C$4),0)))))</f>
        <v/>
      </c>
    </row>
    <row r="41" customFormat="false" ht="15" hidden="false" customHeight="true" outlineLevel="0" collapsed="false">
      <c r="A41" s="15" t="n">
        <v>35</v>
      </c>
      <c r="B41" s="16"/>
      <c r="C41" s="17"/>
      <c r="D41" s="17"/>
      <c r="E41" s="18" t="str">
        <f aca="false">IF(COUNTA(B41:D41)=0,"",IF(OR(LEN(C41&amp;"")=0,LEN(D41&amp;"")=0),"ورودی ناقص",IF(AND(IF(ISNUMBER(C41),AND(C41&gt;=0,C41&lt;=999999999999999,C41=INT(C41)),FALSE()),IF(ISNUMBER(D41),AND(D41&gt;=0,D41&lt;=999999999999999,D41=INT(D41)),FALSE())),D41-C41,"قیمت نامعتبر")))</f>
        <v/>
      </c>
      <c r="F41" s="19" t="str">
        <f aca="false">IF(LEN(E41&amp;"")=0,"",IF(NOT(ISNUMBER(E41)),E41,IF(D41=0,"تعریف‌نشده",E41/D41)))</f>
        <v/>
      </c>
      <c r="G41" s="19" t="str">
        <f aca="false">IF(LEN(E41&amp;"")=0,"",IF(NOT(ISNUMBER(E41)),E41,IF(C41=0,"تعریف‌نشده",E41/C41)))</f>
        <v/>
      </c>
      <c r="H41" s="18" t="str">
        <f aca="false">IF(LEN(C41&amp;"")=0,"",IF(NOT(IF(ISNUMBER(C41),AND(C41&gt;=0,C41&lt;=999999999999999,C41=INT(C41)),FALSE())),"قیمت نامعتبر",IF(NOT(ISNUMBER($C$4)),"حاشیه هدف نامعتبر",IF($C$4&gt;=1,"حاشیه هدف نامعتبر",ROUNDUP(C41/(1-$C$4),0)))))</f>
        <v/>
      </c>
    </row>
    <row r="42" customFormat="false" ht="15" hidden="false" customHeight="true" outlineLevel="0" collapsed="false">
      <c r="A42" s="15" t="n">
        <v>36</v>
      </c>
      <c r="B42" s="16"/>
      <c r="C42" s="17"/>
      <c r="D42" s="17"/>
      <c r="E42" s="18" t="str">
        <f aca="false">IF(COUNTA(B42:D42)=0,"",IF(OR(LEN(C42&amp;"")=0,LEN(D42&amp;"")=0),"ورودی ناقص",IF(AND(IF(ISNUMBER(C42),AND(C42&gt;=0,C42&lt;=999999999999999,C42=INT(C42)),FALSE()),IF(ISNUMBER(D42),AND(D42&gt;=0,D42&lt;=999999999999999,D42=INT(D42)),FALSE())),D42-C42,"قیمت نامعتبر")))</f>
        <v/>
      </c>
      <c r="F42" s="19" t="str">
        <f aca="false">IF(LEN(E42&amp;"")=0,"",IF(NOT(ISNUMBER(E42)),E42,IF(D42=0,"تعریف‌نشده",E42/D42)))</f>
        <v/>
      </c>
      <c r="G42" s="19" t="str">
        <f aca="false">IF(LEN(E42&amp;"")=0,"",IF(NOT(ISNUMBER(E42)),E42,IF(C42=0,"تعریف‌نشده",E42/C42)))</f>
        <v/>
      </c>
      <c r="H42" s="18" t="str">
        <f aca="false">IF(LEN(C42&amp;"")=0,"",IF(NOT(IF(ISNUMBER(C42),AND(C42&gt;=0,C42&lt;=999999999999999,C42=INT(C42)),FALSE())),"قیمت نامعتبر",IF(NOT(ISNUMBER($C$4)),"حاشیه هدف نامعتبر",IF($C$4&gt;=1,"حاشیه هدف نامعتبر",ROUNDUP(C42/(1-$C$4),0)))))</f>
        <v/>
      </c>
    </row>
    <row r="43" customFormat="false" ht="15" hidden="false" customHeight="true" outlineLevel="0" collapsed="false">
      <c r="A43" s="15" t="n">
        <v>37</v>
      </c>
      <c r="B43" s="16"/>
      <c r="C43" s="17"/>
      <c r="D43" s="17"/>
      <c r="E43" s="18" t="str">
        <f aca="false">IF(COUNTA(B43:D43)=0,"",IF(OR(LEN(C43&amp;"")=0,LEN(D43&amp;"")=0),"ورودی ناقص",IF(AND(IF(ISNUMBER(C43),AND(C43&gt;=0,C43&lt;=999999999999999,C43=INT(C43)),FALSE()),IF(ISNUMBER(D43),AND(D43&gt;=0,D43&lt;=999999999999999,D43=INT(D43)),FALSE())),D43-C43,"قیمت نامعتبر")))</f>
        <v/>
      </c>
      <c r="F43" s="19" t="str">
        <f aca="false">IF(LEN(E43&amp;"")=0,"",IF(NOT(ISNUMBER(E43)),E43,IF(D43=0,"تعریف‌نشده",E43/D43)))</f>
        <v/>
      </c>
      <c r="G43" s="19" t="str">
        <f aca="false">IF(LEN(E43&amp;"")=0,"",IF(NOT(ISNUMBER(E43)),E43,IF(C43=0,"تعریف‌نشده",E43/C43)))</f>
        <v/>
      </c>
      <c r="H43" s="18" t="str">
        <f aca="false">IF(LEN(C43&amp;"")=0,"",IF(NOT(IF(ISNUMBER(C43),AND(C43&gt;=0,C43&lt;=999999999999999,C43=INT(C43)),FALSE())),"قیمت نامعتبر",IF(NOT(ISNUMBER($C$4)),"حاشیه هدف نامعتبر",IF($C$4&gt;=1,"حاشیه هدف نامعتبر",ROUNDUP(C43/(1-$C$4),0)))))</f>
        <v/>
      </c>
    </row>
    <row r="44" customFormat="false" ht="15" hidden="false" customHeight="true" outlineLevel="0" collapsed="false">
      <c r="A44" s="15" t="n">
        <v>38</v>
      </c>
      <c r="B44" s="16"/>
      <c r="C44" s="17"/>
      <c r="D44" s="17"/>
      <c r="E44" s="18" t="str">
        <f aca="false">IF(COUNTA(B44:D44)=0,"",IF(OR(LEN(C44&amp;"")=0,LEN(D44&amp;"")=0),"ورودی ناقص",IF(AND(IF(ISNUMBER(C44),AND(C44&gt;=0,C44&lt;=999999999999999,C44=INT(C44)),FALSE()),IF(ISNUMBER(D44),AND(D44&gt;=0,D44&lt;=999999999999999,D44=INT(D44)),FALSE())),D44-C44,"قیمت نامعتبر")))</f>
        <v/>
      </c>
      <c r="F44" s="19" t="str">
        <f aca="false">IF(LEN(E44&amp;"")=0,"",IF(NOT(ISNUMBER(E44)),E44,IF(D44=0,"تعریف‌نشده",E44/D44)))</f>
        <v/>
      </c>
      <c r="G44" s="19" t="str">
        <f aca="false">IF(LEN(E44&amp;"")=0,"",IF(NOT(ISNUMBER(E44)),E44,IF(C44=0,"تعریف‌نشده",E44/C44)))</f>
        <v/>
      </c>
      <c r="H44" s="18" t="str">
        <f aca="false">IF(LEN(C44&amp;"")=0,"",IF(NOT(IF(ISNUMBER(C44),AND(C44&gt;=0,C44&lt;=999999999999999,C44=INT(C44)),FALSE())),"قیمت نامعتبر",IF(NOT(ISNUMBER($C$4)),"حاشیه هدف نامعتبر",IF($C$4&gt;=1,"حاشیه هدف نامعتبر",ROUNDUP(C44/(1-$C$4),0)))))</f>
        <v/>
      </c>
    </row>
    <row r="45" customFormat="false" ht="15" hidden="false" customHeight="true" outlineLevel="0" collapsed="false">
      <c r="A45" s="15" t="n">
        <v>39</v>
      </c>
      <c r="B45" s="16"/>
      <c r="C45" s="17"/>
      <c r="D45" s="17"/>
      <c r="E45" s="18" t="str">
        <f aca="false">IF(COUNTA(B45:D45)=0,"",IF(OR(LEN(C45&amp;"")=0,LEN(D45&amp;"")=0),"ورودی ناقص",IF(AND(IF(ISNUMBER(C45),AND(C45&gt;=0,C45&lt;=999999999999999,C45=INT(C45)),FALSE()),IF(ISNUMBER(D45),AND(D45&gt;=0,D45&lt;=999999999999999,D45=INT(D45)),FALSE())),D45-C45,"قیمت نامعتبر")))</f>
        <v/>
      </c>
      <c r="F45" s="19" t="str">
        <f aca="false">IF(LEN(E45&amp;"")=0,"",IF(NOT(ISNUMBER(E45)),E45,IF(D45=0,"تعریف‌نشده",E45/D45)))</f>
        <v/>
      </c>
      <c r="G45" s="19" t="str">
        <f aca="false">IF(LEN(E45&amp;"")=0,"",IF(NOT(ISNUMBER(E45)),E45,IF(C45=0,"تعریف‌نشده",E45/C45)))</f>
        <v/>
      </c>
      <c r="H45" s="18" t="str">
        <f aca="false">IF(LEN(C45&amp;"")=0,"",IF(NOT(IF(ISNUMBER(C45),AND(C45&gt;=0,C45&lt;=999999999999999,C45=INT(C45)),FALSE())),"قیمت نامعتبر",IF(NOT(ISNUMBER($C$4)),"حاشیه هدف نامعتبر",IF($C$4&gt;=1,"حاشیه هدف نامعتبر",ROUNDUP(C45/(1-$C$4),0)))))</f>
        <v/>
      </c>
    </row>
    <row r="46" customFormat="false" ht="15" hidden="false" customHeight="true" outlineLevel="0" collapsed="false">
      <c r="A46" s="15" t="n">
        <v>40</v>
      </c>
      <c r="B46" s="16"/>
      <c r="C46" s="17"/>
      <c r="D46" s="17"/>
      <c r="E46" s="18" t="str">
        <f aca="false">IF(COUNTA(B46:D46)=0,"",IF(OR(LEN(C46&amp;"")=0,LEN(D46&amp;"")=0),"ورودی ناقص",IF(AND(IF(ISNUMBER(C46),AND(C46&gt;=0,C46&lt;=999999999999999,C46=INT(C46)),FALSE()),IF(ISNUMBER(D46),AND(D46&gt;=0,D46&lt;=999999999999999,D46=INT(D46)),FALSE())),D46-C46,"قیمت نامعتبر")))</f>
        <v/>
      </c>
      <c r="F46" s="19" t="str">
        <f aca="false">IF(LEN(E46&amp;"")=0,"",IF(NOT(ISNUMBER(E46)),E46,IF(D46=0,"تعریف‌نشده",E46/D46)))</f>
        <v/>
      </c>
      <c r="G46" s="19" t="str">
        <f aca="false">IF(LEN(E46&amp;"")=0,"",IF(NOT(ISNUMBER(E46)),E46,IF(C46=0,"تعریف‌نشده",E46/C46)))</f>
        <v/>
      </c>
      <c r="H46" s="18" t="str">
        <f aca="false">IF(LEN(C46&amp;"")=0,"",IF(NOT(IF(ISNUMBER(C46),AND(C46&gt;=0,C46&lt;=999999999999999,C46=INT(C46)),FALSE())),"قیمت نامعتبر",IF(NOT(ISNUMBER($C$4)),"حاشیه هدف نامعتبر",IF($C$4&gt;=1,"حاشیه هدف نامعتبر",ROUNDUP(C46/(1-$C$4),0)))))</f>
        <v/>
      </c>
    </row>
    <row r="47" customFormat="false" ht="15" hidden="false" customHeight="true" outlineLevel="0" collapsed="false">
      <c r="A47" s="15" t="n">
        <v>41</v>
      </c>
      <c r="B47" s="16"/>
      <c r="C47" s="17"/>
      <c r="D47" s="17"/>
      <c r="E47" s="18" t="str">
        <f aca="false">IF(COUNTA(B47:D47)=0,"",IF(OR(LEN(C47&amp;"")=0,LEN(D47&amp;"")=0),"ورودی ناقص",IF(AND(IF(ISNUMBER(C47),AND(C47&gt;=0,C47&lt;=999999999999999,C47=INT(C47)),FALSE()),IF(ISNUMBER(D47),AND(D47&gt;=0,D47&lt;=999999999999999,D47=INT(D47)),FALSE())),D47-C47,"قیمت نامعتبر")))</f>
        <v/>
      </c>
      <c r="F47" s="19" t="str">
        <f aca="false">IF(LEN(E47&amp;"")=0,"",IF(NOT(ISNUMBER(E47)),E47,IF(D47=0,"تعریف‌نشده",E47/D47)))</f>
        <v/>
      </c>
      <c r="G47" s="19" t="str">
        <f aca="false">IF(LEN(E47&amp;"")=0,"",IF(NOT(ISNUMBER(E47)),E47,IF(C47=0,"تعریف‌نشده",E47/C47)))</f>
        <v/>
      </c>
      <c r="H47" s="18" t="str">
        <f aca="false">IF(LEN(C47&amp;"")=0,"",IF(NOT(IF(ISNUMBER(C47),AND(C47&gt;=0,C47&lt;=999999999999999,C47=INT(C47)),FALSE())),"قیمت نامعتبر",IF(NOT(ISNUMBER($C$4)),"حاشیه هدف نامعتبر",IF($C$4&gt;=1,"حاشیه هدف نامعتبر",ROUNDUP(C47/(1-$C$4),0)))))</f>
        <v/>
      </c>
    </row>
    <row r="48" customFormat="false" ht="15" hidden="false" customHeight="true" outlineLevel="0" collapsed="false">
      <c r="A48" s="15" t="n">
        <v>42</v>
      </c>
      <c r="B48" s="16"/>
      <c r="C48" s="17"/>
      <c r="D48" s="17"/>
      <c r="E48" s="18" t="str">
        <f aca="false">IF(COUNTA(B48:D48)=0,"",IF(OR(LEN(C48&amp;"")=0,LEN(D48&amp;"")=0),"ورودی ناقص",IF(AND(IF(ISNUMBER(C48),AND(C48&gt;=0,C48&lt;=999999999999999,C48=INT(C48)),FALSE()),IF(ISNUMBER(D48),AND(D48&gt;=0,D48&lt;=999999999999999,D48=INT(D48)),FALSE())),D48-C48,"قیمت نامعتبر")))</f>
        <v/>
      </c>
      <c r="F48" s="19" t="str">
        <f aca="false">IF(LEN(E48&amp;"")=0,"",IF(NOT(ISNUMBER(E48)),E48,IF(D48=0,"تعریف‌نشده",E48/D48)))</f>
        <v/>
      </c>
      <c r="G48" s="19" t="str">
        <f aca="false">IF(LEN(E48&amp;"")=0,"",IF(NOT(ISNUMBER(E48)),E48,IF(C48=0,"تعریف‌نشده",E48/C48)))</f>
        <v/>
      </c>
      <c r="H48" s="18" t="str">
        <f aca="false">IF(LEN(C48&amp;"")=0,"",IF(NOT(IF(ISNUMBER(C48),AND(C48&gt;=0,C48&lt;=999999999999999,C48=INT(C48)),FALSE())),"قیمت نامعتبر",IF(NOT(ISNUMBER($C$4)),"حاشیه هدف نامعتبر",IF($C$4&gt;=1,"حاشیه هدف نامعتبر",ROUNDUP(C48/(1-$C$4),0)))))</f>
        <v/>
      </c>
    </row>
    <row r="49" customFormat="false" ht="15" hidden="false" customHeight="true" outlineLevel="0" collapsed="false">
      <c r="A49" s="15" t="n">
        <v>43</v>
      </c>
      <c r="B49" s="16"/>
      <c r="C49" s="17"/>
      <c r="D49" s="17"/>
      <c r="E49" s="18" t="str">
        <f aca="false">IF(COUNTA(B49:D49)=0,"",IF(OR(LEN(C49&amp;"")=0,LEN(D49&amp;"")=0),"ورودی ناقص",IF(AND(IF(ISNUMBER(C49),AND(C49&gt;=0,C49&lt;=999999999999999,C49=INT(C49)),FALSE()),IF(ISNUMBER(D49),AND(D49&gt;=0,D49&lt;=999999999999999,D49=INT(D49)),FALSE())),D49-C49,"قیمت نامعتبر")))</f>
        <v/>
      </c>
      <c r="F49" s="19" t="str">
        <f aca="false">IF(LEN(E49&amp;"")=0,"",IF(NOT(ISNUMBER(E49)),E49,IF(D49=0,"تعریف‌نشده",E49/D49)))</f>
        <v/>
      </c>
      <c r="G49" s="19" t="str">
        <f aca="false">IF(LEN(E49&amp;"")=0,"",IF(NOT(ISNUMBER(E49)),E49,IF(C49=0,"تعریف‌نشده",E49/C49)))</f>
        <v/>
      </c>
      <c r="H49" s="18" t="str">
        <f aca="false">IF(LEN(C49&amp;"")=0,"",IF(NOT(IF(ISNUMBER(C49),AND(C49&gt;=0,C49&lt;=999999999999999,C49=INT(C49)),FALSE())),"قیمت نامعتبر",IF(NOT(ISNUMBER($C$4)),"حاشیه هدف نامعتبر",IF($C$4&gt;=1,"حاشیه هدف نامعتبر",ROUNDUP(C49/(1-$C$4),0)))))</f>
        <v/>
      </c>
    </row>
    <row r="50" customFormat="false" ht="15" hidden="false" customHeight="true" outlineLevel="0" collapsed="false">
      <c r="A50" s="15" t="n">
        <v>44</v>
      </c>
      <c r="B50" s="16"/>
      <c r="C50" s="17"/>
      <c r="D50" s="17"/>
      <c r="E50" s="18" t="str">
        <f aca="false">IF(COUNTA(B50:D50)=0,"",IF(OR(LEN(C50&amp;"")=0,LEN(D50&amp;"")=0),"ورودی ناقص",IF(AND(IF(ISNUMBER(C50),AND(C50&gt;=0,C50&lt;=999999999999999,C50=INT(C50)),FALSE()),IF(ISNUMBER(D50),AND(D50&gt;=0,D50&lt;=999999999999999,D50=INT(D50)),FALSE())),D50-C50,"قیمت نامعتبر")))</f>
        <v/>
      </c>
      <c r="F50" s="19" t="str">
        <f aca="false">IF(LEN(E50&amp;"")=0,"",IF(NOT(ISNUMBER(E50)),E50,IF(D50=0,"تعریف‌نشده",E50/D50)))</f>
        <v/>
      </c>
      <c r="G50" s="19" t="str">
        <f aca="false">IF(LEN(E50&amp;"")=0,"",IF(NOT(ISNUMBER(E50)),E50,IF(C50=0,"تعریف‌نشده",E50/C50)))</f>
        <v/>
      </c>
      <c r="H50" s="18" t="str">
        <f aca="false">IF(LEN(C50&amp;"")=0,"",IF(NOT(IF(ISNUMBER(C50),AND(C50&gt;=0,C50&lt;=999999999999999,C50=INT(C50)),FALSE())),"قیمت نامعتبر",IF(NOT(ISNUMBER($C$4)),"حاشیه هدف نامعتبر",IF($C$4&gt;=1,"حاشیه هدف نامعتبر",ROUNDUP(C50/(1-$C$4),0)))))</f>
        <v/>
      </c>
    </row>
    <row r="51" customFormat="false" ht="15" hidden="false" customHeight="true" outlineLevel="0" collapsed="false">
      <c r="A51" s="15" t="n">
        <v>45</v>
      </c>
      <c r="B51" s="16"/>
      <c r="C51" s="17"/>
      <c r="D51" s="17"/>
      <c r="E51" s="18" t="str">
        <f aca="false">IF(COUNTA(B51:D51)=0,"",IF(OR(LEN(C51&amp;"")=0,LEN(D51&amp;"")=0),"ورودی ناقص",IF(AND(IF(ISNUMBER(C51),AND(C51&gt;=0,C51&lt;=999999999999999,C51=INT(C51)),FALSE()),IF(ISNUMBER(D51),AND(D51&gt;=0,D51&lt;=999999999999999,D51=INT(D51)),FALSE())),D51-C51,"قیمت نامعتبر")))</f>
        <v/>
      </c>
      <c r="F51" s="19" t="str">
        <f aca="false">IF(LEN(E51&amp;"")=0,"",IF(NOT(ISNUMBER(E51)),E51,IF(D51=0,"تعریف‌نشده",E51/D51)))</f>
        <v/>
      </c>
      <c r="G51" s="19" t="str">
        <f aca="false">IF(LEN(E51&amp;"")=0,"",IF(NOT(ISNUMBER(E51)),E51,IF(C51=0,"تعریف‌نشده",E51/C51)))</f>
        <v/>
      </c>
      <c r="H51" s="18" t="str">
        <f aca="false">IF(LEN(C51&amp;"")=0,"",IF(NOT(IF(ISNUMBER(C51),AND(C51&gt;=0,C51&lt;=999999999999999,C51=INT(C51)),FALSE())),"قیمت نامعتبر",IF(NOT(ISNUMBER($C$4)),"حاشیه هدف نامعتبر",IF($C$4&gt;=1,"حاشیه هدف نامعتبر",ROUNDUP(C51/(1-$C$4),0)))))</f>
        <v/>
      </c>
    </row>
    <row r="52" customFormat="false" ht="15" hidden="false" customHeight="true" outlineLevel="0" collapsed="false">
      <c r="A52" s="15" t="n">
        <v>46</v>
      </c>
      <c r="B52" s="16"/>
      <c r="C52" s="17"/>
      <c r="D52" s="17"/>
      <c r="E52" s="18" t="str">
        <f aca="false">IF(COUNTA(B52:D52)=0,"",IF(OR(LEN(C52&amp;"")=0,LEN(D52&amp;"")=0),"ورودی ناقص",IF(AND(IF(ISNUMBER(C52),AND(C52&gt;=0,C52&lt;=999999999999999,C52=INT(C52)),FALSE()),IF(ISNUMBER(D52),AND(D52&gt;=0,D52&lt;=999999999999999,D52=INT(D52)),FALSE())),D52-C52,"قیمت نامعتبر")))</f>
        <v/>
      </c>
      <c r="F52" s="19" t="str">
        <f aca="false">IF(LEN(E52&amp;"")=0,"",IF(NOT(ISNUMBER(E52)),E52,IF(D52=0,"تعریف‌نشده",E52/D52)))</f>
        <v/>
      </c>
      <c r="G52" s="19" t="str">
        <f aca="false">IF(LEN(E52&amp;"")=0,"",IF(NOT(ISNUMBER(E52)),E52,IF(C52=0,"تعریف‌نشده",E52/C52)))</f>
        <v/>
      </c>
      <c r="H52" s="18" t="str">
        <f aca="false">IF(LEN(C52&amp;"")=0,"",IF(NOT(IF(ISNUMBER(C52),AND(C52&gt;=0,C52&lt;=999999999999999,C52=INT(C52)),FALSE())),"قیمت نامعتبر",IF(NOT(ISNUMBER($C$4)),"حاشیه هدف نامعتبر",IF($C$4&gt;=1,"حاشیه هدف نامعتبر",ROUNDUP(C52/(1-$C$4),0)))))</f>
        <v/>
      </c>
    </row>
    <row r="53" customFormat="false" ht="15" hidden="false" customHeight="true" outlineLevel="0" collapsed="false">
      <c r="A53" s="15" t="n">
        <v>47</v>
      </c>
      <c r="B53" s="16"/>
      <c r="C53" s="17"/>
      <c r="D53" s="17"/>
      <c r="E53" s="18" t="str">
        <f aca="false">IF(COUNTA(B53:D53)=0,"",IF(OR(LEN(C53&amp;"")=0,LEN(D53&amp;"")=0),"ورودی ناقص",IF(AND(IF(ISNUMBER(C53),AND(C53&gt;=0,C53&lt;=999999999999999,C53=INT(C53)),FALSE()),IF(ISNUMBER(D53),AND(D53&gt;=0,D53&lt;=999999999999999,D53=INT(D53)),FALSE())),D53-C53,"قیمت نامعتبر")))</f>
        <v/>
      </c>
      <c r="F53" s="19" t="str">
        <f aca="false">IF(LEN(E53&amp;"")=0,"",IF(NOT(ISNUMBER(E53)),E53,IF(D53=0,"تعریف‌نشده",E53/D53)))</f>
        <v/>
      </c>
      <c r="G53" s="19" t="str">
        <f aca="false">IF(LEN(E53&amp;"")=0,"",IF(NOT(ISNUMBER(E53)),E53,IF(C53=0,"تعریف‌نشده",E53/C53)))</f>
        <v/>
      </c>
      <c r="H53" s="18" t="str">
        <f aca="false">IF(LEN(C53&amp;"")=0,"",IF(NOT(IF(ISNUMBER(C53),AND(C53&gt;=0,C53&lt;=999999999999999,C53=INT(C53)),FALSE())),"قیمت نامعتبر",IF(NOT(ISNUMBER($C$4)),"حاشیه هدف نامعتبر",IF($C$4&gt;=1,"حاشیه هدف نامعتبر",ROUNDUP(C53/(1-$C$4),0)))))</f>
        <v/>
      </c>
    </row>
    <row r="54" customFormat="false" ht="15" hidden="false" customHeight="true" outlineLevel="0" collapsed="false">
      <c r="A54" s="15" t="n">
        <v>48</v>
      </c>
      <c r="B54" s="16"/>
      <c r="C54" s="17"/>
      <c r="D54" s="17"/>
      <c r="E54" s="18" t="str">
        <f aca="false">IF(COUNTA(B54:D54)=0,"",IF(OR(LEN(C54&amp;"")=0,LEN(D54&amp;"")=0),"ورودی ناقص",IF(AND(IF(ISNUMBER(C54),AND(C54&gt;=0,C54&lt;=999999999999999,C54=INT(C54)),FALSE()),IF(ISNUMBER(D54),AND(D54&gt;=0,D54&lt;=999999999999999,D54=INT(D54)),FALSE())),D54-C54,"قیمت نامعتبر")))</f>
        <v/>
      </c>
      <c r="F54" s="19" t="str">
        <f aca="false">IF(LEN(E54&amp;"")=0,"",IF(NOT(ISNUMBER(E54)),E54,IF(D54=0,"تعریف‌نشده",E54/D54)))</f>
        <v/>
      </c>
      <c r="G54" s="19" t="str">
        <f aca="false">IF(LEN(E54&amp;"")=0,"",IF(NOT(ISNUMBER(E54)),E54,IF(C54=0,"تعریف‌نشده",E54/C54)))</f>
        <v/>
      </c>
      <c r="H54" s="18" t="str">
        <f aca="false">IF(LEN(C54&amp;"")=0,"",IF(NOT(IF(ISNUMBER(C54),AND(C54&gt;=0,C54&lt;=999999999999999,C54=INT(C54)),FALSE())),"قیمت نامعتبر",IF(NOT(ISNUMBER($C$4)),"حاشیه هدف نامعتبر",IF($C$4&gt;=1,"حاشیه هدف نامعتبر",ROUNDUP(C54/(1-$C$4),0)))))</f>
        <v/>
      </c>
    </row>
    <row r="55" customFormat="false" ht="15" hidden="false" customHeight="true" outlineLevel="0" collapsed="false">
      <c r="A55" s="15" t="n">
        <v>49</v>
      </c>
      <c r="B55" s="16"/>
      <c r="C55" s="17"/>
      <c r="D55" s="17"/>
      <c r="E55" s="18" t="str">
        <f aca="false">IF(COUNTA(B55:D55)=0,"",IF(OR(LEN(C55&amp;"")=0,LEN(D55&amp;"")=0),"ورودی ناقص",IF(AND(IF(ISNUMBER(C55),AND(C55&gt;=0,C55&lt;=999999999999999,C55=INT(C55)),FALSE()),IF(ISNUMBER(D55),AND(D55&gt;=0,D55&lt;=999999999999999,D55=INT(D55)),FALSE())),D55-C55,"قیمت نامعتبر")))</f>
        <v/>
      </c>
      <c r="F55" s="19" t="str">
        <f aca="false">IF(LEN(E55&amp;"")=0,"",IF(NOT(ISNUMBER(E55)),E55,IF(D55=0,"تعریف‌نشده",E55/D55)))</f>
        <v/>
      </c>
      <c r="G55" s="19" t="str">
        <f aca="false">IF(LEN(E55&amp;"")=0,"",IF(NOT(ISNUMBER(E55)),E55,IF(C55=0,"تعریف‌نشده",E55/C55)))</f>
        <v/>
      </c>
      <c r="H55" s="18" t="str">
        <f aca="false">IF(LEN(C55&amp;"")=0,"",IF(NOT(IF(ISNUMBER(C55),AND(C55&gt;=0,C55&lt;=999999999999999,C55=INT(C55)),FALSE())),"قیمت نامعتبر",IF(NOT(ISNUMBER($C$4)),"حاشیه هدف نامعتبر",IF($C$4&gt;=1,"حاشیه هدف نامعتبر",ROUNDUP(C55/(1-$C$4),0)))))</f>
        <v/>
      </c>
    </row>
    <row r="56" customFormat="false" ht="15" hidden="false" customHeight="true" outlineLevel="0" collapsed="false">
      <c r="A56" s="15" t="n">
        <v>50</v>
      </c>
      <c r="B56" s="16"/>
      <c r="C56" s="17"/>
      <c r="D56" s="17"/>
      <c r="E56" s="18" t="str">
        <f aca="false">IF(COUNTA(B56:D56)=0,"",IF(OR(LEN(C56&amp;"")=0,LEN(D56&amp;"")=0),"ورودی ناقص",IF(AND(IF(ISNUMBER(C56),AND(C56&gt;=0,C56&lt;=999999999999999,C56=INT(C56)),FALSE()),IF(ISNUMBER(D56),AND(D56&gt;=0,D56&lt;=999999999999999,D56=INT(D56)),FALSE())),D56-C56,"قیمت نامعتبر")))</f>
        <v/>
      </c>
      <c r="F56" s="19" t="str">
        <f aca="false">IF(LEN(E56&amp;"")=0,"",IF(NOT(ISNUMBER(E56)),E56,IF(D56=0,"تعریف‌نشده",E56/D56)))</f>
        <v/>
      </c>
      <c r="G56" s="19" t="str">
        <f aca="false">IF(LEN(E56&amp;"")=0,"",IF(NOT(ISNUMBER(E56)),E56,IF(C56=0,"تعریف‌نشده",E56/C56)))</f>
        <v/>
      </c>
      <c r="H56" s="18" t="str">
        <f aca="false">IF(LEN(C56&amp;"")=0,"",IF(NOT(IF(ISNUMBER(C56),AND(C56&gt;=0,C56&lt;=999999999999999,C56=INT(C56)),FALSE())),"قیمت نامعتبر",IF(NOT(ISNUMBER($C$4)),"حاشیه هدف نامعتبر",IF($C$4&gt;=1,"حاشیه هدف نامعتبر",ROUNDUP(C56/(1-$C$4),0)))))</f>
        <v/>
      </c>
    </row>
    <row r="57" customFormat="false" ht="15" hidden="false" customHeight="true" outlineLevel="0" collapsed="false">
      <c r="A57" s="12" t="s">
        <v>35</v>
      </c>
      <c r="B57" s="12"/>
      <c r="C57" s="20" t="n">
        <f aca="false">IF(COUNTIF(E7:E56,"ورودی ناقص")+COUNTIF(E7:E56,"قیمت نامعتبر")&gt;0,"ورودی نامعتبر",SUM(C7:C56))</f>
        <v>21680000</v>
      </c>
      <c r="D57" s="20" t="n">
        <f aca="false">IF(COUNTIF(E7:E56,"ورودی ناقص")+COUNTIF(E7:E56,"قیمت نامعتبر")&gt;0,"ورودی نامعتبر",SUM(D7:D56))</f>
        <v>26870000</v>
      </c>
      <c r="E57" s="20" t="n">
        <f aca="false">IF(COUNTIF(E7:E56,"ورودی ناقص")+COUNTIF(E7:E56,"قیمت نامعتبر")&gt;0,"ورودی نامعتبر",SUM(E7:E56))</f>
        <v>5190000</v>
      </c>
      <c r="F57" s="21" t="n">
        <f aca="false">IF(NOT(ISNUMBER(E57)),E57,IF(D57=0,"تعریف‌نشده",E57/D57))</f>
        <v>0.193152214365463</v>
      </c>
      <c r="G57" s="21" t="n">
        <f aca="false">IF(NOT(ISNUMBER(E57)),E57,IF(C57=0,"تعریف‌نشده",E57/C57))</f>
        <v>0.239391143911439</v>
      </c>
    </row>
    <row r="58" customFormat="false" ht="15" hidden="false" customHeight="true" outlineLevel="0" collapsed="false">
      <c r="A58" s="11" t="s">
        <v>36</v>
      </c>
      <c r="B58" s="11"/>
      <c r="C58" s="11"/>
      <c r="D58" s="11"/>
      <c r="E58" s="11"/>
      <c r="F58" s="11"/>
      <c r="G58" s="11"/>
      <c r="H58" s="11"/>
    </row>
    <row r="60" customFormat="false" ht="15" hidden="false" customHeight="true" outlineLevel="0" collapsed="false">
      <c r="A60" s="11" t="s">
        <v>37</v>
      </c>
      <c r="B60" s="11"/>
      <c r="C60" s="11"/>
      <c r="D60" s="11"/>
      <c r="E60" s="11"/>
      <c r="F60" s="11"/>
      <c r="G60" s="11"/>
      <c r="H60" s="11"/>
    </row>
    <row r="61" customFormat="false" ht="15" hidden="false" customHeight="true" outlineLevel="0" collapsed="false">
      <c r="A61" s="22" t="s">
        <v>12</v>
      </c>
      <c r="B61" s="22"/>
      <c r="C61" s="22"/>
      <c r="D61" s="22"/>
      <c r="E61" s="22"/>
      <c r="F61" s="22"/>
      <c r="G61" s="22"/>
      <c r="H61" s="22"/>
    </row>
  </sheetData>
  <sheetProtection sheet="true" formatColumns="false" formatRows="false"/>
  <mergeCells count="6">
    <mergeCell ref="A1:H1"/>
    <mergeCell ref="A2:H2"/>
    <mergeCell ref="A57:B57"/>
    <mergeCell ref="A58:H58"/>
    <mergeCell ref="A60:H60"/>
    <mergeCell ref="A61:H61"/>
  </mergeCells>
  <conditionalFormatting sqref="A7:H56">
    <cfRule type="expression" priority="2" aboveAverage="0" equalAverage="0" bottom="0" percent="0" rank="0" text="" dxfId="0">
      <formula>AND(ISNUMBER($E7),$E7&lt;0)</formula>
    </cfRule>
  </conditionalFormatting>
  <conditionalFormatting sqref="E7:H57">
    <cfRule type="containsText" priority="3" operator="containsText" aboveAverage="0" equalAverage="0" bottom="0" percent="0" rank="0" text="نامعتبر" dxfId="1">
      <formula>NOT(ISERROR(SEARCH("نامعتبر",E7)))</formula>
    </cfRule>
    <cfRule type="containsText" priority="4" operator="containsText" aboveAverage="0" equalAverage="0" bottom="0" percent="0" rank="0" text="ناقص" dxfId="1">
      <formula>NOT(ISERROR(SEARCH("ناقص",E7)))</formula>
    </cfRule>
    <cfRule type="containsText" priority="5" operator="containsText" aboveAverage="0" equalAverage="0" bottom="0" percent="0" rank="0" text="تعریف‌نشده" dxfId="1">
      <formula>NOT(ISERROR(SEARCH("تعریف‌نشده",E7)))</formula>
    </cfRule>
    <cfRule type="containsText" priority="6" operator="containsText" aboveAverage="0" equalAverage="0" bottom="0" percent="0" rank="0" text="بیش از" dxfId="1">
      <formula>NOT(ISERROR(SEARCH("بیش از",E7)))</formula>
    </cfRule>
    <cfRule type="containsText" priority="7" operator="containsText" aboveAverage="0" equalAverage="0" bottom="0" percent="0" rank="0" text="اصلاح کنید" dxfId="1">
      <formula>NOT(ISERROR(SEARCH("اصلاح کنید",E7)))</formula>
    </cfRule>
    <cfRule type="containsText" priority="8" operator="containsText" aboveAverage="0" equalAverage="0" bottom="0" percent="0" rank="0" text="وارد کنید" dxfId="1">
      <formula>NOT(ISERROR(SEARCH("وارد کنید",E7)))</formula>
    </cfRule>
  </conditionalFormatting>
  <dataValidations count="2">
    <dataValidation allowBlank="true" error="عدد صحیح در محدودهٔ مجاز وارد کنید." errorStyle="stop" errorTitle="ورودی نامعتبر" operator="between" showDropDown="false" showErrorMessage="true" showInputMessage="false" sqref="C7:D56" type="whole">
      <formula1>0</formula1>
      <formula2>999999999999999</formula2>
    </dataValidation>
    <dataValidation allowBlank="true" error="حاشیهٔ سود هدف باید عددی کمتر از ۱۰۰٪ باشد." errorStyle="stop" errorTitle="ورودی نامعتبر" operator="between" showDropDown="false" showErrorMessage="true" showInputMessage="false" sqref="C4" type="custom">
      <formula1>AND(ISNUMBER(C4),C4&lt;1)</formula1>
      <formula2>0</formula2>
    </dataValidation>
  </dataValidations>
  <hyperlinks>
    <hyperlink ref="A61" r:id="rId1" display="نسخهٔ آنلاین: محاسبهٔ سود و حاشیهٔ فروش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A"/>
    <pageSetUpPr fitToPage="true"/>
  </sheetPr>
  <dimension ref="A1:E14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8"/>
    <col collapsed="false" customWidth="true" hidden="false" outlineLevel="0" max="3" min="3" style="1" width="4"/>
    <col collapsed="false" customWidth="true" hidden="false" outlineLevel="0" max="4" min="4" style="1" width="26"/>
    <col collapsed="false" customWidth="true" hidden="false" outlineLevel="0" max="5" min="5" style="1" width="18"/>
  </cols>
  <sheetData>
    <row r="1" customFormat="false" ht="30" hidden="false" customHeight="true" outlineLevel="0" collapsed="false">
      <c r="A1" s="10" t="s">
        <v>38</v>
      </c>
      <c r="B1" s="10"/>
      <c r="C1" s="10"/>
      <c r="D1" s="10"/>
      <c r="E1" s="10"/>
    </row>
    <row r="2" customFormat="false" ht="15" hidden="false" customHeight="true" outlineLevel="0" collapsed="false">
      <c r="A2" s="11" t="s">
        <v>39</v>
      </c>
      <c r="B2" s="11"/>
      <c r="C2" s="11"/>
      <c r="D2" s="11"/>
      <c r="E2" s="11"/>
    </row>
    <row r="4" customFormat="false" ht="30" hidden="false" customHeight="true" outlineLevel="0" collapsed="false">
      <c r="A4" s="14" t="s">
        <v>40</v>
      </c>
      <c r="B4" s="14" t="s">
        <v>41</v>
      </c>
      <c r="D4" s="14" t="s">
        <v>24</v>
      </c>
      <c r="E4" s="14" t="s">
        <v>42</v>
      </c>
    </row>
    <row r="5" customFormat="false" ht="15" hidden="false" customHeight="true" outlineLevel="0" collapsed="false">
      <c r="A5" s="23" t="n">
        <v>0.1</v>
      </c>
      <c r="B5" s="19" t="n">
        <f aca="false">IF(LEN(A5&amp;"")=0,"",IF(NOT(ISNUMBER(A5)),"درصد نامعتبر",IF(A5&lt;=-1,"درصد نامعتبر",A5/(1+A5))))</f>
        <v>0.0909090909090909</v>
      </c>
      <c r="D5" s="23" t="n">
        <v>0.1</v>
      </c>
      <c r="E5" s="19" t="n">
        <f aca="false">IF(LEN(D5&amp;"")=0,"",IF(NOT(ISNUMBER(D5)),"درصد نامعتبر",IF(D5&gt;=1,"درصد نامعتبر",D5/(1-D5))))</f>
        <v>0.111111111111111</v>
      </c>
    </row>
    <row r="6" customFormat="false" ht="15" hidden="false" customHeight="true" outlineLevel="0" collapsed="false">
      <c r="A6" s="23" t="n">
        <v>0.2</v>
      </c>
      <c r="B6" s="19" t="n">
        <f aca="false">IF(LEN(A6&amp;"")=0,"",IF(NOT(ISNUMBER(A6)),"درصد نامعتبر",IF(A6&lt;=-1,"درصد نامعتبر",A6/(1+A6))))</f>
        <v>0.166666666666667</v>
      </c>
      <c r="D6" s="23" t="n">
        <v>0.15</v>
      </c>
      <c r="E6" s="19" t="n">
        <f aca="false">IF(LEN(D6&amp;"")=0,"",IF(NOT(ISNUMBER(D6)),"درصد نامعتبر",IF(D6&gt;=1,"درصد نامعتبر",D6/(1-D6))))</f>
        <v>0.176470588235294</v>
      </c>
    </row>
    <row r="7" customFormat="false" ht="15" hidden="false" customHeight="true" outlineLevel="0" collapsed="false">
      <c r="A7" s="23" t="n">
        <v>0.25</v>
      </c>
      <c r="B7" s="19" t="n">
        <f aca="false">IF(LEN(A7&amp;"")=0,"",IF(NOT(ISNUMBER(A7)),"درصد نامعتبر",IF(A7&lt;=-1,"درصد نامعتبر",A7/(1+A7))))</f>
        <v>0.2</v>
      </c>
      <c r="D7" s="23" t="n">
        <v>0.2</v>
      </c>
      <c r="E7" s="19" t="n">
        <f aca="false">IF(LEN(D7&amp;"")=0,"",IF(NOT(ISNUMBER(D7)),"درصد نامعتبر",IF(D7&gt;=1,"درصد نامعتبر",D7/(1-D7))))</f>
        <v>0.25</v>
      </c>
    </row>
    <row r="8" customFormat="false" ht="15" hidden="false" customHeight="true" outlineLevel="0" collapsed="false">
      <c r="A8" s="23" t="n">
        <v>0.3</v>
      </c>
      <c r="B8" s="19" t="n">
        <f aca="false">IF(LEN(A8&amp;"")=0,"",IF(NOT(ISNUMBER(A8)),"درصد نامعتبر",IF(A8&lt;=-1,"درصد نامعتبر",A8/(1+A8))))</f>
        <v>0.230769230769231</v>
      </c>
      <c r="D8" s="23" t="n">
        <v>0.25</v>
      </c>
      <c r="E8" s="19" t="n">
        <f aca="false">IF(LEN(D8&amp;"")=0,"",IF(NOT(ISNUMBER(D8)),"درصد نامعتبر",IF(D8&gt;=1,"درصد نامعتبر",D8/(1-D8))))</f>
        <v>0.333333333333333</v>
      </c>
    </row>
    <row r="9" customFormat="false" ht="15" hidden="false" customHeight="true" outlineLevel="0" collapsed="false">
      <c r="A9" s="23" t="n">
        <v>0.5</v>
      </c>
      <c r="B9" s="19" t="n">
        <f aca="false">IF(LEN(A9&amp;"")=0,"",IF(NOT(ISNUMBER(A9)),"درصد نامعتبر",IF(A9&lt;=-1,"درصد نامعتبر",A9/(1+A9))))</f>
        <v>0.333333333333333</v>
      </c>
      <c r="D9" s="23" t="n">
        <v>0.3</v>
      </c>
      <c r="E9" s="19" t="n">
        <f aca="false">IF(LEN(D9&amp;"")=0,"",IF(NOT(ISNUMBER(D9)),"درصد نامعتبر",IF(D9&gt;=1,"درصد نامعتبر",D9/(1-D9))))</f>
        <v>0.428571428571429</v>
      </c>
    </row>
    <row r="10" customFormat="false" ht="15" hidden="false" customHeight="true" outlineLevel="0" collapsed="false">
      <c r="A10" s="23" t="n">
        <v>1</v>
      </c>
      <c r="B10" s="19" t="n">
        <f aca="false">IF(LEN(A10&amp;"")=0,"",IF(NOT(ISNUMBER(A10)),"درصد نامعتبر",IF(A10&lt;=-1,"درصد نامعتبر",A10/(1+A10))))</f>
        <v>0.5</v>
      </c>
      <c r="D10" s="23" t="n">
        <v>0.4</v>
      </c>
      <c r="E10" s="19" t="n">
        <f aca="false">IF(LEN(D10&amp;"")=0,"",IF(NOT(ISNUMBER(D10)),"درصد نامعتبر",IF(D10&gt;=1,"درصد نامعتبر",D10/(1-D10))))</f>
        <v>0.666666666666667</v>
      </c>
    </row>
    <row r="13" customFormat="false" ht="15" hidden="false" customHeight="true" outlineLevel="0" collapsed="false">
      <c r="A13" s="11" t="s">
        <v>37</v>
      </c>
      <c r="B13" s="11"/>
      <c r="C13" s="11"/>
      <c r="D13" s="11"/>
      <c r="E13" s="11"/>
    </row>
    <row r="14" customFormat="false" ht="15" hidden="false" customHeight="true" outlineLevel="0" collapsed="false">
      <c r="A14" s="22" t="s">
        <v>12</v>
      </c>
      <c r="B14" s="22"/>
      <c r="C14" s="22"/>
      <c r="D14" s="22"/>
      <c r="E14" s="22"/>
    </row>
  </sheetData>
  <sheetProtection sheet="true" formatColumns="false" formatRows="false"/>
  <mergeCells count="4">
    <mergeCell ref="A1:E1"/>
    <mergeCell ref="A2:E2"/>
    <mergeCell ref="A13:E13"/>
    <mergeCell ref="A14:E14"/>
  </mergeCells>
  <conditionalFormatting sqref="B5:E10">
    <cfRule type="containsText" priority="2" operator="containsText" aboveAverage="0" equalAverage="0" bottom="0" percent="0" rank="0" text="نامعتبر" dxfId="1">
      <formula>NOT(ISERROR(SEARCH("نامعتبر",B5)))</formula>
    </cfRule>
    <cfRule type="containsText" priority="3" operator="containsText" aboveAverage="0" equalAverage="0" bottom="0" percent="0" rank="0" text="ناقص" dxfId="1">
      <formula>NOT(ISERROR(SEARCH("ناقص",B5)))</formula>
    </cfRule>
    <cfRule type="containsText" priority="4" operator="containsText" aboveAverage="0" equalAverage="0" bottom="0" percent="0" rank="0" text="تعریف‌نشده" dxfId="1">
      <formula>NOT(ISERROR(SEARCH("تعریف‌نشده",B5)))</formula>
    </cfRule>
    <cfRule type="containsText" priority="5" operator="containsText" aboveAverage="0" equalAverage="0" bottom="0" percent="0" rank="0" text="بیش از" dxfId="1">
      <formula>NOT(ISERROR(SEARCH("بیش از",B5)))</formula>
    </cfRule>
    <cfRule type="containsText" priority="6" operator="containsText" aboveAverage="0" equalAverage="0" bottom="0" percent="0" rank="0" text="اصلاح کنید" dxfId="1">
      <formula>NOT(ISERROR(SEARCH("اصلاح کنید",B5)))</formula>
    </cfRule>
    <cfRule type="containsText" priority="7" operator="containsText" aboveAverage="0" equalAverage="0" bottom="0" percent="0" rank="0" text="وارد کنید" dxfId="1">
      <formula>NOT(ISERROR(SEARCH("وارد کنید",B5)))</formula>
    </cfRule>
  </conditionalFormatting>
  <dataValidations count="2">
    <dataValidation allowBlank="true" error="درصد افزایش باید بیشتر از منفی ۱۰۰٪ باشد." errorStyle="stop" errorTitle="ورودی نامعتبر" operator="between" showDropDown="false" showErrorMessage="true" showInputMessage="false" sqref="A5:A10" type="custom">
      <formula1>AND(ISNUMBER(A5),A5&gt;-1)</formula1>
      <formula2>0</formula2>
    </dataValidation>
    <dataValidation allowBlank="true" error="حاشیه سود باید کمتر از ۱۰۰٪ باشد." errorStyle="stop" errorTitle="ورودی نامعتبر" operator="between" showDropDown="false" showErrorMessage="true" showInputMessage="false" sqref="D5:D10" type="custom">
      <formula1>AND(ISNUMBER(D5),D5&lt;1)</formula1>
      <formula2>0</formula2>
    </dataValidation>
  </dataValidations>
  <hyperlinks>
    <hyperlink ref="A14" r:id="rId1" display="نسخهٔ آنلاین: محاسبهٔ سود و حاشیهٔ فروش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2026-10-27T18:59:21Z</dcterms:created>
  <dc:creator>hrfinance.xyz</dc:creator>
  <dc:description/>
  <cp:keywords>hrfinance اکسل حسابداری</cp:keywords>
  <dc:language>en-US</dc:language>
  <cp:lastModifiedBy>hrfinance.xyz</cp:lastModifiedBy>
  <dcterms:modified xsi:type="dcterms:W3CDTF">2026-10-27T18:59:21Z</dcterms:modified>
  <cp:revision>0</cp:revision>
  <dc:subject>فایل نمونهٔ رایگان — hrfinance.xyz/tools</dc:subject>
  <dc:title>سود و حاشیهٔ فروش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